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ходи" sheetId="1" r:id="rId1"/>
    <sheet name="Видатк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<sst xmlns="http://schemas.openxmlformats.org/spreadsheetml/2006/main" count="68" uniqueCount="54">
  <si>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Уточнений</t>
  </si>
  <si>
    <t>Виконано за</t>
  </si>
  <si>
    <t>В И Д А Т К И (ЗАГАЛЬНИЙ ФОНД)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</si>
  <si>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</si>
  <si>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Забезпечення діяльності бібліотек</t>
  </si>
  <si>
    <t>Інші заходи в галузі культури та мистецтва</t>
  </si>
  <si>
    <t>Організація благоустрою населених пунктів</t>
  </si>
  <si>
    <t>Членські внески до асоціації органів місцевого самоврядування</t>
  </si>
  <si>
    <t>Заходи із запобігання ліквідації надзвичайних ситуацій та наслідків стихійного лиха</t>
  </si>
  <si>
    <t>Інші субвенції з місцевого бюджету</t>
  </si>
  <si>
    <t>Р а з о м   в и д а т к і в (загальний фонд)</t>
  </si>
  <si>
    <t>В И Д А Т К И (СПЕЦІЛЬНИЙ ФОНД)</t>
  </si>
  <si>
    <t>Р а з о м   в и д а т к і в (спеціальний фонд)</t>
  </si>
  <si>
    <t>Всього   в и д а т к і в</t>
  </si>
  <si>
    <t>% виконання</t>
  </si>
  <si>
    <t>З  В  І  Т</t>
  </si>
  <si>
    <t>Акцизний податок з реалізації суб′єктами господарювання роздрібної торгівлі підакцизних товарів</t>
  </si>
  <si>
    <t>Податок на нерухоме майно з фізичних осіб</t>
  </si>
  <si>
    <t>Податок на нерухоме майно з юридичних осіб</t>
  </si>
  <si>
    <t>Плата за землю з юридичних осіб</t>
  </si>
  <si>
    <t>Орендна плата з юридичних осіб</t>
  </si>
  <si>
    <t>Плата за землю з фізичних осіб</t>
  </si>
  <si>
    <r>
      <t>Єдиний податок</t>
    </r>
    <r>
      <rPr>
        <sz val="12"/>
        <color indexed="8"/>
        <rFont val="Times New Roman"/>
        <family val="1"/>
      </rPr>
      <t xml:space="preserve">  для платників - юридичних осіб</t>
    </r>
  </si>
  <si>
    <r>
      <t>Єдиний податок</t>
    </r>
    <r>
      <rPr>
        <sz val="12"/>
        <color indexed="8"/>
        <rFont val="Times New Roman"/>
        <family val="1"/>
      </rPr>
      <t xml:space="preserve">  для платників - фізичних осіб</t>
    </r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</si>
  <si>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</si>
  <si>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від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</si>
  <si>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та дарування</t>
  </si>
  <si>
    <t>Державне мито пов’язане з видачею та оформлення закордонних паспортів (посвідок та паспортів громадянина України)</t>
  </si>
  <si>
    <t>Д О Х О Д И  (ЗАГАЛЬНИЙ ФОНД)</t>
  </si>
  <si>
    <t>Д О Х О Д И (СПЕЦІЛЬНИЙ ФОНД)</t>
  </si>
  <si>
    <t>Надходження від викидів забруднюючих речовин в атмосферне повітря стаціонарними джерелами забруднення</t>
  </si>
  <si>
    <t>СІЛЬСЬКОЇ РАДИ ЗА 2020 РІК</t>
  </si>
  <si>
    <t xml:space="preserve">Головний бухгалтер </t>
  </si>
  <si>
    <t>план на 2020 р</t>
  </si>
  <si>
    <t>2020 р</t>
  </si>
  <si>
    <t>плану за 2020 р</t>
  </si>
  <si>
    <t>Транспортний податок з фізичних осіб</t>
  </si>
  <si>
    <t>Забезпечення діяльності палаців і будинків культури.клубів,центрів дозвілля та інших клубних закладів</t>
  </si>
  <si>
    <t>Орендна плата з фізичних осіб</t>
  </si>
  <si>
    <t>Податок на нерухоме майно відміне від земельної ділянки  з фізичних осіб</t>
  </si>
  <si>
    <t>ПРО ВИКОНАННЯ БЮДЖЕТУ ВОВЧАНСЬКО-ХУТІРСЬКОЇ</t>
  </si>
  <si>
    <t>Надходження від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</si>
  <si>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59000</t>
  </si>
  <si>
    <t xml:space="preserve"> Плата за послуги, що надаються бюджетними установами згідно з їх основною діяльністю</t>
  </si>
  <si>
    <t>Надання дошкільної освіти</t>
  </si>
  <si>
    <t>Інші заходи у сфері соціального захисту і соціального забезпечення</t>
  </si>
  <si>
    <t>182103</t>
  </si>
  <si>
    <t>Водопровідно каналізаційне господарство</t>
  </si>
  <si>
    <t>Інша діяльність у сфері екології та охорони природних ресурсів</t>
  </si>
  <si>
    <t xml:space="preserve">ПРО ВИКОНАННЯ БЮДЖЕТУ  ВОВЧАНСЬКО-ХУТІРСЬКОЇ </t>
  </si>
  <si>
    <t>Таратушка О.Ф.</t>
  </si>
  <si>
    <t>Збір за спеціальне використання лісових ресурсів в частині деревини, заготовленої в порядку рубок головного користування</t>
  </si>
  <si>
    <t>Плата за користування надрами для видобування корисних копалин загальнодержавного значення</t>
  </si>
  <si>
    <t>Адміністративні штрафи та інші санкції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</si>
</sst>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4" fontId="9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60" zoomScalePageLayoutView="0" workbookViewId="0" topLeftCell="A16">
      <selection activeCell="B37" sqref="B37"/>
    </sheetView>
  </sheetViews>
  <sheetFormatPr defaultColWidth="9.140625" defaultRowHeight="15"/>
  <cols>
    <col min="1" max="1" width="13.8515625" style="0" customWidth="1"/>
    <col min="2" max="2" width="60.00390625" style="0" customWidth="1"/>
    <col min="3" max="3" width="16.00390625" style="0" bestFit="1" customWidth="1"/>
    <col min="4" max="4" width="15.7109375" style="0" customWidth="1"/>
    <col min="5" max="5" width="16.7109375" style="0" bestFit="1" customWidth="1"/>
    <col min="6" max="6" width="19.8515625" style="0" customWidth="1"/>
  </cols>
  <sheetData>
    <row r="1" spans="1:5" ht="15.75">
      <c r="A1" s="40" t="s">
        <v>15</v>
      </c>
      <c r="B1" s="40"/>
      <c r="C1" s="40"/>
      <c r="D1" s="40"/>
      <c r="E1" s="40"/>
    </row>
    <row r="2" spans="1:5" ht="15.75">
      <c r="A2" s="40" t="s">
        <v>40</v>
      </c>
      <c r="B2" s="40"/>
      <c r="C2" s="40"/>
      <c r="D2" s="40"/>
      <c r="E2" s="40"/>
    </row>
    <row r="3" spans="1:5" ht="15.75">
      <c r="A3" s="40" t="s">
        <v>31</v>
      </c>
      <c r="B3" s="40"/>
      <c r="C3" s="40"/>
      <c r="D3" s="40"/>
      <c r="E3" s="40"/>
    </row>
    <row r="4" ht="15.75">
      <c r="A4" s="4"/>
    </row>
    <row r="5" spans="1:5" ht="15.75">
      <c r="A5" s="42"/>
      <c r="B5" s="42"/>
      <c r="C5" s="23"/>
      <c r="D5" s="23"/>
      <c r="E5" s="23"/>
    </row>
    <row r="6" spans="1:5" ht="15.75">
      <c r="A6" s="42"/>
      <c r="B6" s="42"/>
      <c r="C6" s="29" t="s">
        <v>0</v>
      </c>
      <c r="D6" s="29" t="s">
        <v>1</v>
      </c>
      <c r="E6" s="29" t="s">
        <v>14</v>
      </c>
    </row>
    <row r="7" spans="1:5" ht="15.75">
      <c r="A7" s="42"/>
      <c r="B7" s="42"/>
      <c r="C7" s="24" t="s">
        <v>33</v>
      </c>
      <c r="D7" s="24" t="s">
        <v>34</v>
      </c>
      <c r="E7" s="24" t="s">
        <v>35</v>
      </c>
    </row>
    <row r="8" spans="1:5" ht="15.75" customHeight="1">
      <c r="A8" s="43" t="s">
        <v>28</v>
      </c>
      <c r="B8" s="43"/>
      <c r="C8" s="17"/>
      <c r="D8" s="17"/>
      <c r="E8" s="17"/>
    </row>
    <row r="9" spans="1:5" s="38" customFormat="1" ht="51" customHeight="1">
      <c r="A9" s="17">
        <v>13010200</v>
      </c>
      <c r="B9" s="17" t="s">
        <v>51</v>
      </c>
      <c r="C9" s="17"/>
      <c r="D9" s="17">
        <v>-3412.92</v>
      </c>
      <c r="E9" s="17"/>
    </row>
    <row r="10" spans="1:5" s="38" customFormat="1" ht="41.25" customHeight="1">
      <c r="A10" s="17">
        <v>13030100</v>
      </c>
      <c r="B10" s="17" t="s">
        <v>52</v>
      </c>
      <c r="C10" s="17"/>
      <c r="D10" s="17">
        <v>52.62</v>
      </c>
      <c r="E10" s="17"/>
    </row>
    <row r="11" spans="1:5" ht="32.25" customHeight="1">
      <c r="A11" s="18">
        <v>14040000</v>
      </c>
      <c r="B11" s="18" t="s">
        <v>16</v>
      </c>
      <c r="C11" s="9">
        <v>54500</v>
      </c>
      <c r="D11" s="9">
        <v>34446</v>
      </c>
      <c r="E11" s="25">
        <f>ROUND(D11/C11*100,2)</f>
        <v>63.2</v>
      </c>
    </row>
    <row r="12" spans="1:5" ht="32.25" customHeight="1">
      <c r="A12" s="18">
        <v>18010200</v>
      </c>
      <c r="B12" s="18" t="s">
        <v>39</v>
      </c>
      <c r="C12" s="9">
        <v>0</v>
      </c>
      <c r="D12" s="9">
        <v>-2506.91</v>
      </c>
      <c r="E12" s="25"/>
    </row>
    <row r="13" spans="1:5" ht="15.75">
      <c r="A13" s="18">
        <v>18010300</v>
      </c>
      <c r="B13" s="18" t="s">
        <v>17</v>
      </c>
      <c r="C13" s="10">
        <v>4500</v>
      </c>
      <c r="D13" s="11">
        <v>425.84</v>
      </c>
      <c r="E13" s="25">
        <f>ROUND(D13/C13*100,2)</f>
        <v>9.46</v>
      </c>
    </row>
    <row r="14" spans="1:5" ht="15.75">
      <c r="A14" s="18">
        <v>18010400</v>
      </c>
      <c r="B14" s="18" t="s">
        <v>18</v>
      </c>
      <c r="C14" s="10">
        <v>24700</v>
      </c>
      <c r="D14" s="11">
        <v>16504.48</v>
      </c>
      <c r="E14" s="25">
        <f aca="true" t="shared" si="0" ref="E14:E33">ROUND(D14/C14*100,2)</f>
        <v>66.82</v>
      </c>
    </row>
    <row r="15" spans="1:5" ht="15.75">
      <c r="A15" s="18">
        <v>18010500</v>
      </c>
      <c r="B15" s="18" t="s">
        <v>19</v>
      </c>
      <c r="C15" s="12">
        <v>37800</v>
      </c>
      <c r="D15" s="9">
        <v>40134.29</v>
      </c>
      <c r="E15" s="25">
        <f t="shared" si="0"/>
        <v>106.18</v>
      </c>
    </row>
    <row r="16" spans="1:5" ht="15.75">
      <c r="A16" s="18">
        <v>18010600</v>
      </c>
      <c r="B16" s="18" t="s">
        <v>20</v>
      </c>
      <c r="C16" s="12">
        <v>120000</v>
      </c>
      <c r="D16" s="9">
        <v>179672.4</v>
      </c>
      <c r="E16" s="25">
        <f t="shared" si="0"/>
        <v>149.73</v>
      </c>
    </row>
    <row r="17" spans="1:5" ht="15.75">
      <c r="A17" s="18">
        <v>18010700</v>
      </c>
      <c r="B17" s="18" t="s">
        <v>21</v>
      </c>
      <c r="C17" s="12">
        <v>159100</v>
      </c>
      <c r="D17" s="9">
        <v>149339.31</v>
      </c>
      <c r="E17" s="25">
        <f t="shared" si="0"/>
        <v>93.87</v>
      </c>
    </row>
    <row r="18" spans="1:5" ht="15.75">
      <c r="A18" s="18">
        <v>18010900</v>
      </c>
      <c r="B18" s="18" t="s">
        <v>38</v>
      </c>
      <c r="C18" s="12">
        <v>27100</v>
      </c>
      <c r="D18" s="9">
        <v>26915.68</v>
      </c>
      <c r="E18" s="25">
        <f t="shared" si="0"/>
        <v>99.32</v>
      </c>
    </row>
    <row r="19" spans="1:5" ht="15.75">
      <c r="A19" s="18">
        <v>18011100</v>
      </c>
      <c r="B19" s="18" t="s">
        <v>36</v>
      </c>
      <c r="C19" s="10">
        <v>87500</v>
      </c>
      <c r="D19" s="9">
        <v>72967.67</v>
      </c>
      <c r="E19" s="25">
        <f t="shared" si="0"/>
        <v>83.39</v>
      </c>
    </row>
    <row r="20" spans="1:5" ht="15.75">
      <c r="A20" s="18">
        <v>18050300</v>
      </c>
      <c r="B20" s="18" t="s">
        <v>22</v>
      </c>
      <c r="C20" s="10">
        <v>13600</v>
      </c>
      <c r="D20" s="11">
        <v>9680.94</v>
      </c>
      <c r="E20" s="25">
        <f t="shared" si="0"/>
        <v>71.18</v>
      </c>
    </row>
    <row r="21" spans="1:5" ht="15.75">
      <c r="A21" s="18">
        <v>18050400</v>
      </c>
      <c r="B21" s="18" t="s">
        <v>23</v>
      </c>
      <c r="C21" s="10">
        <v>193400</v>
      </c>
      <c r="D21" s="11">
        <v>233447</v>
      </c>
      <c r="E21" s="25">
        <f t="shared" si="0"/>
        <v>120.71</v>
      </c>
    </row>
    <row r="22" spans="1:5" ht="63">
      <c r="A22" s="18">
        <v>18050500</v>
      </c>
      <c r="B22" s="18" t="s">
        <v>24</v>
      </c>
      <c r="C22" s="10">
        <v>973500</v>
      </c>
      <c r="D22" s="11">
        <v>973551.74</v>
      </c>
      <c r="E22" s="25">
        <f t="shared" si="0"/>
        <v>100.01</v>
      </c>
    </row>
    <row r="23" spans="1:5" ht="15.75">
      <c r="A23" s="18">
        <v>21081100</v>
      </c>
      <c r="B23" s="18" t="s">
        <v>53</v>
      </c>
      <c r="C23" s="10">
        <v>0</v>
      </c>
      <c r="D23" s="11">
        <v>340</v>
      </c>
      <c r="E23" s="25"/>
    </row>
    <row r="24" spans="1:5" ht="15.75">
      <c r="A24" s="18">
        <v>22012500</v>
      </c>
      <c r="B24" s="18" t="s">
        <v>25</v>
      </c>
      <c r="C24" s="10">
        <v>0</v>
      </c>
      <c r="D24" s="11">
        <v>210.2</v>
      </c>
      <c r="E24" s="25"/>
    </row>
    <row r="25" spans="1:5" ht="47.25">
      <c r="A25" s="18">
        <v>22090100</v>
      </c>
      <c r="B25" s="18" t="s">
        <v>26</v>
      </c>
      <c r="C25" s="10">
        <v>200</v>
      </c>
      <c r="D25" s="9">
        <v>41.93</v>
      </c>
      <c r="E25" s="25">
        <f t="shared" si="0"/>
        <v>20.97</v>
      </c>
    </row>
    <row r="26" spans="1:5" ht="47.25">
      <c r="A26" s="18">
        <v>22090400</v>
      </c>
      <c r="B26" s="18" t="s">
        <v>27</v>
      </c>
      <c r="C26" s="10">
        <v>2000</v>
      </c>
      <c r="D26" s="9">
        <v>847.34</v>
      </c>
      <c r="E26" s="25">
        <f>ROUND(D26/C26*100,2)</f>
        <v>42.37</v>
      </c>
    </row>
    <row r="27" spans="1:5" ht="15.75">
      <c r="A27" s="41" t="s">
        <v>10</v>
      </c>
      <c r="B27" s="41"/>
      <c r="C27" s="26">
        <f>SUM(C11:C26)</f>
        <v>1697900</v>
      </c>
      <c r="D27" s="26">
        <v>1732657.61</v>
      </c>
      <c r="E27" s="27">
        <f>ROUND(D27/C27*100,2)</f>
        <v>102.05</v>
      </c>
    </row>
    <row r="28" spans="1:5" ht="15.75">
      <c r="A28" s="43" t="s">
        <v>29</v>
      </c>
      <c r="B28" s="43"/>
      <c r="C28" s="28"/>
      <c r="D28" s="28"/>
      <c r="E28" s="28"/>
    </row>
    <row r="29" spans="1:5" ht="25.5">
      <c r="A29" s="7">
        <v>19010100</v>
      </c>
      <c r="B29" s="8" t="s">
        <v>30</v>
      </c>
      <c r="C29" s="22">
        <v>600</v>
      </c>
      <c r="D29" s="16">
        <v>463.5</v>
      </c>
      <c r="E29" s="28">
        <f t="shared" si="0"/>
        <v>77.25</v>
      </c>
    </row>
    <row r="30" spans="1:5" ht="38.25">
      <c r="A30" s="7">
        <v>19010300</v>
      </c>
      <c r="B30" s="8" t="s">
        <v>41</v>
      </c>
      <c r="C30" s="22">
        <v>800</v>
      </c>
      <c r="D30" s="16"/>
      <c r="E30" s="28"/>
    </row>
    <row r="31" spans="1:5" ht="15.75">
      <c r="A31" s="7">
        <v>24062100</v>
      </c>
      <c r="B31" s="8"/>
      <c r="C31" s="22"/>
      <c r="D31" s="16">
        <v>3270.37</v>
      </c>
      <c r="E31" s="28"/>
    </row>
    <row r="32" spans="1:5" ht="52.5" customHeight="1">
      <c r="A32" s="7">
        <v>25020100</v>
      </c>
      <c r="B32" s="18" t="s">
        <v>43</v>
      </c>
      <c r="C32" s="37" t="s">
        <v>42</v>
      </c>
      <c r="D32" s="16">
        <v>44496</v>
      </c>
      <c r="E32" s="28">
        <f t="shared" si="0"/>
        <v>75.42</v>
      </c>
    </row>
    <row r="33" spans="1:5" ht="15.75">
      <c r="A33" s="41" t="s">
        <v>12</v>
      </c>
      <c r="B33" s="41"/>
      <c r="C33" s="26">
        <v>60400</v>
      </c>
      <c r="D33" s="26">
        <v>48229.87</v>
      </c>
      <c r="E33" s="27">
        <f t="shared" si="0"/>
        <v>79.85</v>
      </c>
    </row>
    <row r="34" spans="1:5" ht="15.75">
      <c r="A34" s="41" t="s">
        <v>13</v>
      </c>
      <c r="B34" s="41"/>
      <c r="C34" s="26">
        <f>C27+C33</f>
        <v>1758300</v>
      </c>
      <c r="D34" s="26">
        <f>D27+D33</f>
        <v>1780887.4800000002</v>
      </c>
      <c r="E34" s="27">
        <f>ROUND(D34/C34*100,2)</f>
        <v>101.28</v>
      </c>
    </row>
    <row r="35" ht="15.75">
      <c r="A35" s="1"/>
    </row>
    <row r="36" spans="3:5" ht="15">
      <c r="C36" s="6"/>
      <c r="D36" s="6"/>
      <c r="E36" s="6"/>
    </row>
    <row r="38" spans="2:4" ht="31.5" customHeight="1">
      <c r="B38" s="14" t="s">
        <v>32</v>
      </c>
      <c r="C38" s="39" t="s">
        <v>50</v>
      </c>
      <c r="D38" s="39"/>
    </row>
    <row r="39" spans="2:4" ht="15">
      <c r="B39" s="13"/>
      <c r="C39" s="13"/>
      <c r="D39" s="6"/>
    </row>
    <row r="40" spans="3:4" ht="15">
      <c r="C40" s="6"/>
      <c r="D40" s="6"/>
    </row>
    <row r="41" spans="3:4" ht="15">
      <c r="C41" s="6"/>
      <c r="D41" s="6"/>
    </row>
    <row r="42" spans="3:4" ht="15">
      <c r="C42" s="6"/>
      <c r="D42" s="6"/>
    </row>
    <row r="43" ht="15">
      <c r="F43" s="6"/>
    </row>
    <row r="44" ht="15">
      <c r="D44" s="6"/>
    </row>
  </sheetData>
  <sheetProtection/>
  <mergeCells count="10">
    <mergeCell ref="C38:D38"/>
    <mergeCell ref="A1:E1"/>
    <mergeCell ref="A2:E2"/>
    <mergeCell ref="A3:E3"/>
    <mergeCell ref="A34:B34"/>
    <mergeCell ref="A5:B7"/>
    <mergeCell ref="A8:B8"/>
    <mergeCell ref="A27:B27"/>
    <mergeCell ref="A28:B28"/>
    <mergeCell ref="A33:B3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60" zoomScalePageLayoutView="0" workbookViewId="0" topLeftCell="A1">
      <selection activeCell="B18" sqref="B18"/>
    </sheetView>
  </sheetViews>
  <sheetFormatPr defaultColWidth="9.140625" defaultRowHeight="15"/>
  <cols>
    <col min="1" max="1" width="13.8515625" style="0" customWidth="1"/>
    <col min="2" max="2" width="60.00390625" style="0" customWidth="1"/>
    <col min="3" max="3" width="16.140625" style="0" bestFit="1" customWidth="1"/>
    <col min="4" max="4" width="14.421875" style="0" bestFit="1" customWidth="1"/>
    <col min="5" max="5" width="16.8515625" style="0" bestFit="1" customWidth="1"/>
  </cols>
  <sheetData>
    <row r="1" spans="1:5" ht="15.75">
      <c r="A1" s="40" t="s">
        <v>15</v>
      </c>
      <c r="B1" s="40"/>
      <c r="C1" s="40"/>
      <c r="D1" s="40"/>
      <c r="E1" s="40"/>
    </row>
    <row r="2" spans="1:5" ht="15.75">
      <c r="A2" s="40" t="s">
        <v>49</v>
      </c>
      <c r="B2" s="40"/>
      <c r="C2" s="40"/>
      <c r="D2" s="40"/>
      <c r="E2" s="40"/>
    </row>
    <row r="3" spans="1:5" ht="15.75">
      <c r="A3" s="40" t="s">
        <v>31</v>
      </c>
      <c r="B3" s="40"/>
      <c r="C3" s="40"/>
      <c r="D3" s="40"/>
      <c r="E3" s="40"/>
    </row>
    <row r="4" ht="15.75">
      <c r="A4" s="4"/>
    </row>
    <row r="5" spans="1:5" ht="15.75">
      <c r="A5" s="42"/>
      <c r="B5" s="42"/>
      <c r="C5" s="23"/>
      <c r="D5" s="23"/>
      <c r="E5" s="23"/>
    </row>
    <row r="6" spans="1:5" ht="15.75">
      <c r="A6" s="42"/>
      <c r="B6" s="42"/>
      <c r="C6" s="29" t="s">
        <v>0</v>
      </c>
      <c r="D6" s="29" t="s">
        <v>1</v>
      </c>
      <c r="E6" s="29" t="s">
        <v>14</v>
      </c>
    </row>
    <row r="7" spans="1:5" ht="15.75">
      <c r="A7" s="42"/>
      <c r="B7" s="42"/>
      <c r="C7" s="24" t="s">
        <v>33</v>
      </c>
      <c r="D7" s="24" t="s">
        <v>34</v>
      </c>
      <c r="E7" s="24" t="s">
        <v>35</v>
      </c>
    </row>
    <row r="8" spans="1:5" ht="15.75">
      <c r="A8" s="43" t="s">
        <v>2</v>
      </c>
      <c r="B8" s="43"/>
      <c r="C8" s="17"/>
      <c r="D8" s="17"/>
      <c r="E8" s="17"/>
    </row>
    <row r="9" spans="1:5" ht="63">
      <c r="A9" s="17">
        <v>110150</v>
      </c>
      <c r="B9" s="30" t="s">
        <v>3</v>
      </c>
      <c r="C9" s="32">
        <v>1181520</v>
      </c>
      <c r="D9" s="33">
        <v>1063147</v>
      </c>
      <c r="E9" s="28">
        <f>ROUND(D9/C9*100,2)</f>
        <v>89.98</v>
      </c>
    </row>
    <row r="10" spans="1:5" ht="15.75">
      <c r="A10" s="17">
        <v>111010</v>
      </c>
      <c r="B10" s="30" t="s">
        <v>44</v>
      </c>
      <c r="C10" s="32">
        <v>1179250</v>
      </c>
      <c r="D10" s="33">
        <v>1029985</v>
      </c>
      <c r="E10" s="28">
        <v>87.34</v>
      </c>
    </row>
    <row r="11" spans="1:5" ht="31.5">
      <c r="A11" s="17">
        <v>113242</v>
      </c>
      <c r="B11" s="30" t="s">
        <v>45</v>
      </c>
      <c r="C11" s="32">
        <v>4500</v>
      </c>
      <c r="D11" s="32">
        <v>4500</v>
      </c>
      <c r="E11" s="28">
        <f aca="true" t="shared" si="0" ref="E11:E24">ROUND(D11/C11*100,2)</f>
        <v>100</v>
      </c>
    </row>
    <row r="12" spans="1:5" ht="15.75">
      <c r="A12" s="17">
        <v>114030</v>
      </c>
      <c r="B12" s="30" t="s">
        <v>4</v>
      </c>
      <c r="C12" s="32">
        <v>75900</v>
      </c>
      <c r="D12" s="33">
        <v>75868</v>
      </c>
      <c r="E12" s="28">
        <f t="shared" si="0"/>
        <v>99.96</v>
      </c>
    </row>
    <row r="13" spans="1:5" ht="31.5">
      <c r="A13" s="17">
        <v>114060</v>
      </c>
      <c r="B13" s="30" t="s">
        <v>37</v>
      </c>
      <c r="C13" s="32">
        <v>115900</v>
      </c>
      <c r="D13" s="33">
        <v>101708</v>
      </c>
      <c r="E13" s="28">
        <v>99.42</v>
      </c>
    </row>
    <row r="14" spans="1:5" ht="15.75">
      <c r="A14" s="17">
        <v>114082</v>
      </c>
      <c r="B14" s="30" t="s">
        <v>5</v>
      </c>
      <c r="C14" s="32">
        <v>13000</v>
      </c>
      <c r="D14" s="33">
        <v>10296</v>
      </c>
      <c r="E14" s="28">
        <f t="shared" si="0"/>
        <v>79.2</v>
      </c>
    </row>
    <row r="15" spans="1:5" ht="15.75">
      <c r="A15" s="17">
        <v>116030</v>
      </c>
      <c r="B15" s="30" t="s">
        <v>6</v>
      </c>
      <c r="C15" s="32">
        <v>67330</v>
      </c>
      <c r="D15" s="33">
        <v>53976</v>
      </c>
      <c r="E15" s="28">
        <f t="shared" si="0"/>
        <v>80.17</v>
      </c>
    </row>
    <row r="16" spans="1:5" ht="31.5">
      <c r="A16" s="17">
        <v>117680</v>
      </c>
      <c r="B16" s="30" t="s">
        <v>7</v>
      </c>
      <c r="C16" s="32">
        <v>1200</v>
      </c>
      <c r="D16" s="33">
        <v>1200</v>
      </c>
      <c r="E16" s="28">
        <f t="shared" si="0"/>
        <v>100</v>
      </c>
    </row>
    <row r="17" spans="1:5" ht="31.5">
      <c r="A17" s="17">
        <v>118110</v>
      </c>
      <c r="B17" s="30" t="s">
        <v>8</v>
      </c>
      <c r="C17" s="32">
        <v>10000</v>
      </c>
      <c r="D17" s="33">
        <v>2145</v>
      </c>
      <c r="E17" s="28">
        <f t="shared" si="0"/>
        <v>21.45</v>
      </c>
    </row>
    <row r="18" spans="1:5" ht="15.75">
      <c r="A18" s="17">
        <v>119770</v>
      </c>
      <c r="B18" s="31" t="s">
        <v>9</v>
      </c>
      <c r="C18" s="32">
        <v>224300</v>
      </c>
      <c r="D18" s="36" t="s">
        <v>46</v>
      </c>
      <c r="E18" s="28">
        <f t="shared" si="0"/>
        <v>81.19</v>
      </c>
    </row>
    <row r="19" spans="1:5" ht="15.75">
      <c r="A19" s="41" t="s">
        <v>10</v>
      </c>
      <c r="B19" s="41"/>
      <c r="C19" s="26">
        <f>SUM(C9:C18)</f>
        <v>2872900</v>
      </c>
      <c r="D19" s="26">
        <v>2524928</v>
      </c>
      <c r="E19" s="27">
        <f t="shared" si="0"/>
        <v>87.89</v>
      </c>
    </row>
    <row r="20" spans="1:5" ht="15.75">
      <c r="A20" s="43" t="s">
        <v>11</v>
      </c>
      <c r="B20" s="43"/>
      <c r="C20" s="21"/>
      <c r="D20" s="21"/>
      <c r="E20" s="21"/>
    </row>
    <row r="21" spans="1:5" s="38" customFormat="1" ht="15.75">
      <c r="A21" s="17">
        <v>111010</v>
      </c>
      <c r="B21" s="17" t="s">
        <v>44</v>
      </c>
      <c r="C21" s="21">
        <v>31800</v>
      </c>
      <c r="D21" s="21">
        <v>30479</v>
      </c>
      <c r="E21" s="21">
        <v>95.85</v>
      </c>
    </row>
    <row r="22" spans="1:5" s="38" customFormat="1" ht="15.75">
      <c r="A22" s="17">
        <v>116013</v>
      </c>
      <c r="B22" s="17" t="s">
        <v>47</v>
      </c>
      <c r="C22" s="21">
        <v>27200</v>
      </c>
      <c r="D22" s="21">
        <v>15081</v>
      </c>
      <c r="E22" s="21">
        <v>55.44</v>
      </c>
    </row>
    <row r="23" spans="1:5" ht="31.5">
      <c r="A23" s="17">
        <v>118330</v>
      </c>
      <c r="B23" s="30" t="s">
        <v>48</v>
      </c>
      <c r="C23" s="32">
        <v>1400</v>
      </c>
      <c r="D23" s="32"/>
      <c r="E23" s="21">
        <f t="shared" si="0"/>
        <v>0</v>
      </c>
    </row>
    <row r="24" spans="1:5" ht="15.75">
      <c r="A24" s="41" t="s">
        <v>12</v>
      </c>
      <c r="B24" s="41"/>
      <c r="C24" s="19">
        <v>60400</v>
      </c>
      <c r="D24" s="19">
        <v>45560</v>
      </c>
      <c r="E24" s="20">
        <f t="shared" si="0"/>
        <v>75.43</v>
      </c>
    </row>
    <row r="25" spans="1:5" ht="16.5" thickBot="1">
      <c r="A25" s="44" t="s">
        <v>13</v>
      </c>
      <c r="B25" s="45"/>
      <c r="C25" s="3">
        <f>C19+C24</f>
        <v>2933300</v>
      </c>
      <c r="D25" s="3">
        <f>D19+D24</f>
        <v>2570488</v>
      </c>
      <c r="E25" s="2">
        <f>ROUND(D25/C25*100,2)</f>
        <v>87.63</v>
      </c>
    </row>
    <row r="26" ht="15.75">
      <c r="A26" s="1"/>
    </row>
    <row r="29" spans="2:4" ht="15.75">
      <c r="B29" s="14" t="s">
        <v>32</v>
      </c>
      <c r="C29" s="15"/>
      <c r="D29" s="6" t="s">
        <v>50</v>
      </c>
    </row>
    <row r="33" spans="3:4" ht="15">
      <c r="C33" s="6"/>
      <c r="D33" s="6"/>
    </row>
  </sheetData>
  <sheetProtection/>
  <mergeCells count="9">
    <mergeCell ref="A20:B20"/>
    <mergeCell ref="A24:B24"/>
    <mergeCell ref="A25:B25"/>
    <mergeCell ref="A1:E1"/>
    <mergeCell ref="A2:E2"/>
    <mergeCell ref="A3:E3"/>
    <mergeCell ref="A5:B7"/>
    <mergeCell ref="A8:B8"/>
    <mergeCell ref="A19:B19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4">
      <selection activeCell="I28" sqref="I28"/>
    </sheetView>
  </sheetViews>
  <sheetFormatPr defaultColWidth="9.140625" defaultRowHeight="15"/>
  <cols>
    <col min="1" max="1" width="11.57421875" style="0" customWidth="1"/>
    <col min="2" max="2" width="10.8515625" style="0" customWidth="1"/>
    <col min="3" max="3" width="13.28125" style="0" customWidth="1"/>
    <col min="4" max="4" width="11.421875" style="0" customWidth="1"/>
    <col min="5" max="5" width="12.57421875" style="0" customWidth="1"/>
  </cols>
  <sheetData>
    <row r="2" spans="1:5" ht="15.75">
      <c r="A2" s="17"/>
      <c r="B2" s="5"/>
      <c r="C2" s="5"/>
      <c r="D2" s="5"/>
      <c r="E2" s="5"/>
    </row>
    <row r="3" spans="1:5" ht="15.75">
      <c r="A3" s="17"/>
      <c r="B3" s="5"/>
      <c r="C3" s="5"/>
      <c r="D3" s="5"/>
      <c r="E3" s="5"/>
    </row>
    <row r="4" spans="1:5" ht="15.75">
      <c r="A4" s="17"/>
      <c r="B4" s="5"/>
      <c r="C4" s="5"/>
      <c r="D4" s="5"/>
      <c r="E4" s="5"/>
    </row>
    <row r="5" spans="1:5" ht="15.75">
      <c r="A5" s="17"/>
      <c r="B5" s="5"/>
      <c r="C5" s="5"/>
      <c r="D5" s="5"/>
      <c r="E5" s="5"/>
    </row>
    <row r="6" spans="1:5" ht="15.75">
      <c r="A6" s="17"/>
      <c r="B6" s="5"/>
      <c r="C6" s="5"/>
      <c r="D6" s="5"/>
      <c r="E6" s="5"/>
    </row>
    <row r="7" spans="1:5" ht="15.75">
      <c r="A7" s="17"/>
      <c r="B7" s="5"/>
      <c r="C7" s="5"/>
      <c r="D7" s="5"/>
      <c r="E7" s="5"/>
    </row>
    <row r="8" spans="1:5" ht="15.75">
      <c r="A8" s="17"/>
      <c r="B8" s="5"/>
      <c r="C8" s="5"/>
      <c r="D8" s="5"/>
      <c r="E8" s="5"/>
    </row>
    <row r="9" spans="1:5" ht="15.75">
      <c r="A9" s="17"/>
      <c r="B9" s="5"/>
      <c r="C9" s="5"/>
      <c r="D9" s="5"/>
      <c r="E9" s="5"/>
    </row>
    <row r="10" spans="1:5" ht="15.75">
      <c r="A10" s="17"/>
      <c r="B10" s="5"/>
      <c r="C10" s="34"/>
      <c r="D10" s="34"/>
      <c r="E10" s="5"/>
    </row>
    <row r="11" spans="1:5" ht="15.75">
      <c r="A11" s="17"/>
      <c r="B11" s="5"/>
      <c r="C11" s="5"/>
      <c r="D11" s="5"/>
      <c r="E11" s="5"/>
    </row>
    <row r="12" spans="1:5" ht="15.75">
      <c r="A12" s="17"/>
      <c r="B12" s="5"/>
      <c r="C12" s="5"/>
      <c r="D12" s="5"/>
      <c r="E12" s="5"/>
    </row>
    <row r="13" spans="1:5" ht="15.75">
      <c r="A13" s="17"/>
      <c r="B13" s="5"/>
      <c r="C13" s="5"/>
      <c r="D13" s="5"/>
      <c r="E13" s="5"/>
    </row>
    <row r="14" spans="1:5" ht="15.75">
      <c r="A14" s="17"/>
      <c r="B14" s="5"/>
      <c r="C14" s="34"/>
      <c r="D14" s="34"/>
      <c r="E14" s="5"/>
    </row>
    <row r="15" spans="1:5" ht="15.75">
      <c r="A15" s="17"/>
      <c r="B15" s="5"/>
      <c r="C15" s="5"/>
      <c r="D15" s="5"/>
      <c r="E15" s="5"/>
    </row>
    <row r="16" spans="1:5" ht="15.75">
      <c r="A16" s="17"/>
      <c r="B16" s="5"/>
      <c r="C16" s="34"/>
      <c r="D16" s="34"/>
      <c r="E16" s="5"/>
    </row>
    <row r="17" spans="1:5" ht="15.75">
      <c r="A17" s="17"/>
      <c r="B17" s="5"/>
      <c r="C17" s="5"/>
      <c r="D17" s="5"/>
      <c r="E17" s="5"/>
    </row>
    <row r="18" spans="1:5" ht="15.75">
      <c r="A18" s="17"/>
      <c r="B18" s="5"/>
      <c r="C18" s="5"/>
      <c r="D18" s="5"/>
      <c r="E18" s="5"/>
    </row>
    <row r="19" spans="1:5" ht="15.75">
      <c r="A19" s="17"/>
      <c r="B19" s="5"/>
      <c r="C19" s="5"/>
      <c r="D19" s="5"/>
      <c r="E19" s="5"/>
    </row>
    <row r="20" spans="1:5" ht="15.75">
      <c r="A20" s="17"/>
      <c r="B20" s="5"/>
      <c r="C20" s="5"/>
      <c r="D20" s="5"/>
      <c r="E20" s="5"/>
    </row>
    <row r="21" spans="1:5" ht="15.75">
      <c r="A21" s="17"/>
      <c r="B21" s="5"/>
      <c r="C21" s="34"/>
      <c r="D21" s="34"/>
      <c r="E21" s="5"/>
    </row>
    <row r="22" spans="1:5" ht="15.75">
      <c r="A22" s="17"/>
      <c r="B22" s="5"/>
      <c r="C22" s="5"/>
      <c r="D22" s="5"/>
      <c r="E22" s="5"/>
    </row>
    <row r="23" spans="1:5" ht="15.75">
      <c r="A23" s="17"/>
      <c r="B23" s="5"/>
      <c r="C23" s="34"/>
      <c r="D23" s="34"/>
      <c r="E23" s="5"/>
    </row>
    <row r="24" spans="1:5" ht="15.75">
      <c r="A24" s="17"/>
      <c r="B24" s="5"/>
      <c r="C24" s="5"/>
      <c r="D24" s="5"/>
      <c r="E24" s="5"/>
    </row>
    <row r="25" spans="1:5" ht="15.75">
      <c r="A25" s="17"/>
      <c r="B25" s="5"/>
      <c r="C25" s="5"/>
      <c r="D25" s="5"/>
      <c r="E25" s="5"/>
    </row>
    <row r="26" spans="1:5" ht="15.75">
      <c r="A26" s="17"/>
      <c r="B26" s="5"/>
      <c r="C26" s="5"/>
      <c r="D26" s="5"/>
      <c r="E26" s="5"/>
    </row>
    <row r="27" spans="1:5" ht="15.75">
      <c r="A27" s="17"/>
      <c r="B27" s="5"/>
      <c r="C27" s="5"/>
      <c r="D27" s="5"/>
      <c r="E27" s="5"/>
    </row>
    <row r="28" spans="1:5" ht="15.75">
      <c r="A28" s="17"/>
      <c r="B28" s="5"/>
      <c r="C28" s="34"/>
      <c r="D28" s="34"/>
      <c r="E28" s="5"/>
    </row>
    <row r="29" spans="1:5" ht="15.75">
      <c r="A29" s="17"/>
      <c r="B29" s="5"/>
      <c r="C29" s="5"/>
      <c r="D29" s="5"/>
      <c r="E29" s="5"/>
    </row>
    <row r="30" spans="1:5" ht="15.75">
      <c r="A30" s="17"/>
      <c r="B30" s="5"/>
      <c r="C30" s="34"/>
      <c r="D30" s="34"/>
      <c r="E30" s="5"/>
    </row>
    <row r="31" spans="1:5" ht="15.75">
      <c r="A31" s="17"/>
      <c r="B31" s="5"/>
      <c r="C31" s="5"/>
      <c r="D31" s="5"/>
      <c r="E31" s="5"/>
    </row>
    <row r="32" spans="1:5" ht="15.75">
      <c r="A32" s="17"/>
      <c r="B32" s="5"/>
      <c r="C32" s="34"/>
      <c r="D32" s="34"/>
      <c r="E32" s="5"/>
    </row>
    <row r="33" spans="1:5" ht="15.75">
      <c r="A33" s="17"/>
      <c r="B33" s="5"/>
      <c r="C33" s="5"/>
      <c r="D33" s="5"/>
      <c r="E33" s="5"/>
    </row>
    <row r="34" spans="1:5" ht="15.75">
      <c r="A34" s="17"/>
      <c r="B34" s="5"/>
      <c r="C34" s="34"/>
      <c r="D34" s="34"/>
      <c r="E34" s="5"/>
    </row>
    <row r="35" spans="1:5" ht="15">
      <c r="A35" s="5"/>
      <c r="B35" s="5"/>
      <c r="C35" s="5"/>
      <c r="D35" s="5"/>
      <c r="E35" s="5"/>
    </row>
    <row r="36" spans="1:5" ht="15">
      <c r="A36" s="5"/>
      <c r="B36" s="5"/>
      <c r="C36" s="5"/>
      <c r="D36" s="5"/>
      <c r="E36" s="5"/>
    </row>
    <row r="37" spans="1:5" ht="15">
      <c r="A37" s="5"/>
      <c r="B37" s="5"/>
      <c r="C37" s="5"/>
      <c r="D37" s="5"/>
      <c r="E37" s="5"/>
    </row>
    <row r="38" spans="1:5" ht="15">
      <c r="A38" s="5"/>
      <c r="B38" s="5"/>
      <c r="C38" s="5"/>
      <c r="D38" s="5"/>
      <c r="E38" s="5"/>
    </row>
    <row r="39" spans="1:5" ht="15.75">
      <c r="A39" s="17"/>
      <c r="B39" s="5"/>
      <c r="C39" s="5"/>
      <c r="D39" s="5"/>
      <c r="E39" s="5"/>
    </row>
    <row r="40" spans="1:5" ht="15.75">
      <c r="A40" s="17"/>
      <c r="B40" s="5"/>
      <c r="C40" s="5"/>
      <c r="D40" s="5"/>
      <c r="E40" s="5"/>
    </row>
    <row r="41" spans="1:5" ht="15.75">
      <c r="A41" s="17"/>
      <c r="B41" s="5"/>
      <c r="C41" s="5"/>
      <c r="D41" s="5"/>
      <c r="E41" s="5"/>
    </row>
    <row r="42" spans="1:5" ht="15.75">
      <c r="A42" s="17"/>
      <c r="B42" s="5"/>
      <c r="C42" s="5"/>
      <c r="D42" s="5"/>
      <c r="E42" s="5"/>
    </row>
    <row r="43" spans="1:5" ht="15.75">
      <c r="A43" s="17"/>
      <c r="B43" s="5"/>
      <c r="C43" s="5"/>
      <c r="D43" s="5"/>
      <c r="E43" s="5"/>
    </row>
    <row r="44" spans="1:5" ht="15.75">
      <c r="A44" s="17"/>
      <c r="B44" s="5"/>
      <c r="C44" s="35"/>
      <c r="D44" s="5"/>
      <c r="E44" s="5"/>
    </row>
    <row r="45" spans="1:5" ht="15">
      <c r="A45" s="5"/>
      <c r="B45" s="5"/>
      <c r="C45" s="5"/>
      <c r="D45" s="5"/>
      <c r="E45" s="5"/>
    </row>
    <row r="46" spans="1:5" ht="15">
      <c r="A46" s="5"/>
      <c r="B46" s="5"/>
      <c r="C46" s="5"/>
      <c r="D46" s="5"/>
      <c r="E46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2021-02-18T11:20:49Z</cp:lastPrinted>
  <dcterms:created xsi:type="dcterms:W3CDTF">2006-09-28T05:33:49Z</dcterms:created>
  <dcterms:modified xsi:type="dcterms:W3CDTF">2021-03-31T06:28:39Z</dcterms:modified>
  <cp:category/>
  <cp:version/>
  <cp:contentType/>
  <cp:contentStatus/>
</cp:coreProperties>
</file>