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Доходи" sheetId="1" r:id="rId1"/>
    <sheet name="Видатки" sheetId="2" r:id="rId2"/>
  </sheets>
  <definedNames/>
  <calcPr fullCalcOnLoad="1"/>
</workbook>
</file>

<file path=xl/sharedStrings.xml><?xml version="1.0" encoding="utf-8"?>
<sst xmlns="http://schemas.openxmlformats.org/spreadsheetml/2006/main" count="65" uniqueCount="55">
  <si>
    <t>Уточнений</t>
  </si>
  <si>
    <t>Виконано за</t>
  </si>
  <si>
    <t>В И Д А Т К И (ЗАГАЛЬНИЙ ФОНД)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</si>
  <si>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</si>
  <si>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Організація та проведення громадських робіт</t>
  </si>
  <si>
    <t>Забезпечення діяльності бібліотек</t>
  </si>
  <si>
    <t>Інші заходи в галузі культури та мистецтва</t>
  </si>
  <si>
    <t>Організація благоустрою населених пунктів</t>
  </si>
  <si>
    <t>Членські внески до асоціації органів місцевого самоврядування</t>
  </si>
  <si>
    <t>Заходи із запобігання ліквідації надзвичайних ситуацій та наслідків стихійного лиха</t>
  </si>
  <si>
    <t>Інші субвенції з місцевого бюджету</t>
  </si>
  <si>
    <t>Р а з о м   в и д а т к і в (загальний фонд)</t>
  </si>
  <si>
    <t>В И Д А Т К И (СПЕЦІЛЬНИЙ ФОНД)</t>
  </si>
  <si>
    <t>Р а з о м   в и д а т к і в (спеціальний фонд)</t>
  </si>
  <si>
    <t>Всього   в и д а т к і в</t>
  </si>
  <si>
    <t>% виконання</t>
  </si>
  <si>
    <t>З  В  І  Т</t>
  </si>
  <si>
    <t>Акцизний податок з реалізації суб′єктами господарювання роздрібної торгівлі підакцизних товарів</t>
  </si>
  <si>
    <t>Податок на нерухоме майно з фізичних осіб</t>
  </si>
  <si>
    <t>Податок на нерухоме майно з юридичних осіб</t>
  </si>
  <si>
    <t>Плата за землю з юридичних осіб</t>
  </si>
  <si>
    <t>Орендна плата з юридичних осіб</t>
  </si>
  <si>
    <t>Плата за землю з фізичних осіб</t>
  </si>
  <si>
    <r>
      <t>Єдиний податок</t>
    </r>
    <r>
      <rPr>
        <sz val="12"/>
        <color indexed="8"/>
        <rFont val="Times New Roman"/>
        <family val="1"/>
      </rPr>
      <t xml:space="preserve">  для платників - юридичних осіб</t>
    </r>
  </si>
  <si>
    <r>
      <t>Єдиний податок</t>
    </r>
    <r>
      <rPr>
        <sz val="12"/>
        <color indexed="8"/>
        <rFont val="Times New Roman"/>
        <family val="1"/>
      </rPr>
      <t xml:space="preserve">  для платників - фізичних осіб</t>
    </r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</si>
  <si>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</si>
  <si>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Плата від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</si>
  <si>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та дарування</t>
  </si>
  <si>
    <t>Державне мито пов’язане з видачею та оформлення закордонних паспортів (посвідок та паспортів громадянина України)</t>
  </si>
  <si>
    <t>Д О Х О Д И  (ЗАГАЛЬНИЙ ФОНД)</t>
  </si>
  <si>
    <t>Д О Х О Д И (СПЕЦІЛЬНИЙ ФОНД)</t>
  </si>
  <si>
    <t>Надходження від викидів забруднюючих речовин в атмосферне повітря стаціонарними джерелами забруднення</t>
  </si>
  <si>
    <t>СІЛЬСЬКОЇ РАДИ ЗА 2020 РІК</t>
  </si>
  <si>
    <t xml:space="preserve">Головний бухгалтер </t>
  </si>
  <si>
    <t>план на 2020 р</t>
  </si>
  <si>
    <t>2020 р</t>
  </si>
  <si>
    <t>плану за 2020 р</t>
  </si>
  <si>
    <t>ПРО ВИКОНАННЯ БЮДЖЕТУ ОХРІМІВСЬКОЇ</t>
  </si>
  <si>
    <t>Транспортний податок з фізичних осіб</t>
  </si>
  <si>
    <t>Шапар В.В.</t>
  </si>
  <si>
    <t xml:space="preserve">ПРО ВИКОНАННЯ БЮДЖЕТУ  ОХРІМІВСЬКІЙ </t>
  </si>
  <si>
    <t>Забезпечення діяльності палаців і будинків культури.клубів,центрів дозвілля та інших клубних закладів</t>
  </si>
  <si>
    <t>Проведення навчально-тренувальних зборів і змагань з неолімпійських видів спорту</t>
  </si>
  <si>
    <t>111152,0</t>
  </si>
  <si>
    <t>Утримання та розвиток автомобільних доріг та дорожньої інфраструктури за рахунок коштів місцевого бюджету</t>
  </si>
  <si>
    <t>В.В.ШАПАР</t>
  </si>
  <si>
    <t>Орендна плата з фізичних осіб</t>
  </si>
  <si>
    <t>Податок на нерухоме майно відміне від земельної ділянки  з фізичних осіб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</si>
  <si>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</si>
  <si>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Кошти від реалізації безхозного майна</t>
  </si>
  <si>
    <t>Р а з о м   доходів (загальний фонд)</t>
  </si>
  <si>
    <t>Р а з о м   доходів (спеціальний фонд)</t>
  </si>
  <si>
    <t>Всього  доходів</t>
  </si>
  <si>
    <t>Транспортний податок з юридичних осіб</t>
  </si>
  <si>
    <t>Інша субвенція з місцевого бюджету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</si>
</sst>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4" fontId="8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34">
      <selection activeCell="H23" sqref="G23:H23"/>
    </sheetView>
  </sheetViews>
  <sheetFormatPr defaultColWidth="9.140625" defaultRowHeight="15"/>
  <cols>
    <col min="1" max="1" width="13.8515625" style="0" customWidth="1"/>
    <col min="2" max="2" width="60.00390625" style="0" customWidth="1"/>
    <col min="3" max="3" width="16.00390625" style="0" bestFit="1" customWidth="1"/>
    <col min="4" max="4" width="13.8515625" style="0" bestFit="1" customWidth="1"/>
    <col min="5" max="5" width="16.7109375" style="0" bestFit="1" customWidth="1"/>
    <col min="6" max="6" width="19.8515625" style="0" customWidth="1"/>
  </cols>
  <sheetData>
    <row r="1" spans="1:5" ht="15.75">
      <c r="A1" s="35" t="s">
        <v>16</v>
      </c>
      <c r="B1" s="35"/>
      <c r="C1" s="35"/>
      <c r="D1" s="35"/>
      <c r="E1" s="35"/>
    </row>
    <row r="2" spans="1:5" ht="15.75">
      <c r="A2" s="35" t="s">
        <v>37</v>
      </c>
      <c r="B2" s="35"/>
      <c r="C2" s="35"/>
      <c r="D2" s="35"/>
      <c r="E2" s="35"/>
    </row>
    <row r="3" spans="1:5" ht="15.75">
      <c r="A3" s="35" t="s">
        <v>32</v>
      </c>
      <c r="B3" s="35"/>
      <c r="C3" s="35"/>
      <c r="D3" s="35"/>
      <c r="E3" s="35"/>
    </row>
    <row r="4" ht="15.75">
      <c r="A4" s="4"/>
    </row>
    <row r="5" spans="1:5" ht="15.75">
      <c r="A5" s="37"/>
      <c r="B5" s="37"/>
      <c r="C5" s="22"/>
      <c r="D5" s="22"/>
      <c r="E5" s="22"/>
    </row>
    <row r="6" spans="1:5" ht="15.75">
      <c r="A6" s="37"/>
      <c r="B6" s="37"/>
      <c r="C6" s="28" t="s">
        <v>0</v>
      </c>
      <c r="D6" s="28" t="s">
        <v>1</v>
      </c>
      <c r="E6" s="28" t="s">
        <v>15</v>
      </c>
    </row>
    <row r="7" spans="1:5" ht="15.75">
      <c r="A7" s="37"/>
      <c r="B7" s="37"/>
      <c r="C7" s="23" t="s">
        <v>34</v>
      </c>
      <c r="D7" s="23" t="s">
        <v>35</v>
      </c>
      <c r="E7" s="23" t="s">
        <v>36</v>
      </c>
    </row>
    <row r="8" spans="1:5" ht="15.75" customHeight="1">
      <c r="A8" s="38" t="s">
        <v>29</v>
      </c>
      <c r="B8" s="38"/>
      <c r="C8" s="16"/>
      <c r="D8" s="16"/>
      <c r="E8" s="16"/>
    </row>
    <row r="9" spans="1:5" ht="32.25" customHeight="1">
      <c r="A9" s="17">
        <v>14040000</v>
      </c>
      <c r="B9" s="17" t="s">
        <v>17</v>
      </c>
      <c r="C9" s="8">
        <v>11000</v>
      </c>
      <c r="D9" s="8">
        <v>13326</v>
      </c>
      <c r="E9" s="24">
        <f>ROUND(D9/C9*100,2)</f>
        <v>121.15</v>
      </c>
    </row>
    <row r="10" spans="1:5" ht="32.25" customHeight="1">
      <c r="A10" s="17">
        <v>18010200</v>
      </c>
      <c r="B10" s="17" t="s">
        <v>47</v>
      </c>
      <c r="C10" s="8">
        <v>0</v>
      </c>
      <c r="D10" s="8">
        <v>1275</v>
      </c>
      <c r="E10" s="24" t="e">
        <f aca="true" t="shared" si="0" ref="E10:E31">ROUND(D10/C10*100,2)</f>
        <v>#DIV/0!</v>
      </c>
    </row>
    <row r="11" spans="1:5" ht="15.75">
      <c r="A11" s="17">
        <v>18010300</v>
      </c>
      <c r="B11" s="17" t="s">
        <v>18</v>
      </c>
      <c r="C11" s="9">
        <v>0</v>
      </c>
      <c r="D11" s="10">
        <v>860.08</v>
      </c>
      <c r="E11" s="24" t="e">
        <f>ROUND(D11/C11*100,2)</f>
        <v>#DIV/0!</v>
      </c>
    </row>
    <row r="12" spans="1:5" ht="15.75">
      <c r="A12" s="17">
        <v>18010400</v>
      </c>
      <c r="B12" s="17" t="s">
        <v>19</v>
      </c>
      <c r="C12" s="9">
        <v>0</v>
      </c>
      <c r="D12" s="10">
        <v>2157.19</v>
      </c>
      <c r="E12" s="24" t="e">
        <f t="shared" si="0"/>
        <v>#DIV/0!</v>
      </c>
    </row>
    <row r="13" spans="1:5" ht="15.75">
      <c r="A13" s="17">
        <v>18010500</v>
      </c>
      <c r="B13" s="17" t="s">
        <v>20</v>
      </c>
      <c r="C13" s="11">
        <v>28000</v>
      </c>
      <c r="D13" s="8">
        <v>64801.91</v>
      </c>
      <c r="E13" s="24">
        <f t="shared" si="0"/>
        <v>231.44</v>
      </c>
    </row>
    <row r="14" spans="1:5" ht="15.75">
      <c r="A14" s="17">
        <v>18010600</v>
      </c>
      <c r="B14" s="17" t="s">
        <v>21</v>
      </c>
      <c r="C14" s="11">
        <v>57000</v>
      </c>
      <c r="D14" s="8">
        <v>113159.51</v>
      </c>
      <c r="E14" s="24">
        <f t="shared" si="0"/>
        <v>198.53</v>
      </c>
    </row>
    <row r="15" spans="1:5" ht="15.75">
      <c r="A15" s="17">
        <v>18010700</v>
      </c>
      <c r="B15" s="17" t="s">
        <v>22</v>
      </c>
      <c r="C15" s="11">
        <v>286600</v>
      </c>
      <c r="D15" s="8">
        <v>328212.98</v>
      </c>
      <c r="E15" s="24">
        <f t="shared" si="0"/>
        <v>114.52</v>
      </c>
    </row>
    <row r="16" spans="1:5" ht="15.75">
      <c r="A16" s="17">
        <v>18010900</v>
      </c>
      <c r="B16" s="17" t="s">
        <v>46</v>
      </c>
      <c r="C16" s="11">
        <v>0</v>
      </c>
      <c r="D16" s="8">
        <v>5944</v>
      </c>
      <c r="E16" s="24" t="e">
        <f t="shared" si="0"/>
        <v>#DIV/0!</v>
      </c>
    </row>
    <row r="17" spans="1:5" ht="15.75">
      <c r="A17" s="17">
        <v>18011000</v>
      </c>
      <c r="B17" s="17" t="s">
        <v>38</v>
      </c>
      <c r="C17" s="11">
        <v>20000</v>
      </c>
      <c r="D17" s="8">
        <v>0</v>
      </c>
      <c r="E17" s="24">
        <f t="shared" si="0"/>
        <v>0</v>
      </c>
    </row>
    <row r="18" spans="1:5" ht="15.75">
      <c r="A18" s="17">
        <v>18011100</v>
      </c>
      <c r="B18" s="17" t="s">
        <v>53</v>
      </c>
      <c r="C18" s="9">
        <v>25000</v>
      </c>
      <c r="D18" s="8">
        <v>25000</v>
      </c>
      <c r="E18" s="24">
        <f t="shared" si="0"/>
        <v>100</v>
      </c>
    </row>
    <row r="19" spans="1:5" ht="15.75">
      <c r="A19" s="17">
        <v>18050300</v>
      </c>
      <c r="B19" s="17" t="s">
        <v>23</v>
      </c>
      <c r="C19" s="9">
        <v>4000</v>
      </c>
      <c r="D19" s="10">
        <v>5825</v>
      </c>
      <c r="E19" s="24">
        <f t="shared" si="0"/>
        <v>145.63</v>
      </c>
    </row>
    <row r="20" spans="1:5" ht="15.75">
      <c r="A20" s="17">
        <v>18050400</v>
      </c>
      <c r="B20" s="17" t="s">
        <v>24</v>
      </c>
      <c r="C20" s="9">
        <v>66000</v>
      </c>
      <c r="D20" s="10">
        <v>132278.8</v>
      </c>
      <c r="E20" s="24">
        <f t="shared" si="0"/>
        <v>200.42</v>
      </c>
    </row>
    <row r="21" spans="1:5" ht="63">
      <c r="A21" s="17">
        <v>18050500</v>
      </c>
      <c r="B21" s="17" t="s">
        <v>25</v>
      </c>
      <c r="C21" s="9">
        <v>980000</v>
      </c>
      <c r="D21" s="10">
        <v>1124581.3</v>
      </c>
      <c r="E21" s="24">
        <f t="shared" si="0"/>
        <v>114.75</v>
      </c>
    </row>
    <row r="22" spans="1:5" ht="15.75">
      <c r="A22" s="17">
        <v>22012500</v>
      </c>
      <c r="B22" s="17" t="s">
        <v>26</v>
      </c>
      <c r="C22" s="9">
        <v>0</v>
      </c>
      <c r="D22" s="10">
        <v>313.05</v>
      </c>
      <c r="E22" s="24" t="e">
        <f t="shared" si="0"/>
        <v>#DIV/0!</v>
      </c>
    </row>
    <row r="23" spans="1:5" ht="47.25">
      <c r="A23" s="17">
        <v>22090100</v>
      </c>
      <c r="B23" s="17" t="s">
        <v>27</v>
      </c>
      <c r="C23" s="9">
        <v>0</v>
      </c>
      <c r="D23" s="8">
        <v>20.38</v>
      </c>
      <c r="E23" s="24" t="e">
        <f t="shared" si="0"/>
        <v>#DIV/0!</v>
      </c>
    </row>
    <row r="24" spans="1:5" ht="47.25">
      <c r="A24" s="17">
        <v>22090400</v>
      </c>
      <c r="B24" s="17" t="s">
        <v>28</v>
      </c>
      <c r="C24" s="9">
        <v>0</v>
      </c>
      <c r="D24" s="8">
        <v>34</v>
      </c>
      <c r="E24" s="24" t="e">
        <f>ROUND(D24/C24*100,2)</f>
        <v>#DIV/0!</v>
      </c>
    </row>
    <row r="25" spans="1:5" ht="15.75">
      <c r="A25" s="17">
        <v>31010200</v>
      </c>
      <c r="B25" s="17" t="s">
        <v>49</v>
      </c>
      <c r="C25" s="9">
        <v>0</v>
      </c>
      <c r="D25" s="8">
        <v>15000</v>
      </c>
      <c r="E25" s="24" t="e">
        <f>ROUND(D25/C25*100,2)</f>
        <v>#DIV/0!</v>
      </c>
    </row>
    <row r="26" spans="1:5" ht="15.75">
      <c r="A26" s="17">
        <v>41053900</v>
      </c>
      <c r="B26" s="17" t="s">
        <v>54</v>
      </c>
      <c r="C26" s="9">
        <v>111500</v>
      </c>
      <c r="D26" s="8">
        <v>111500</v>
      </c>
      <c r="E26" s="24">
        <f t="shared" si="0"/>
        <v>100</v>
      </c>
    </row>
    <row r="27" spans="1:5" ht="15.75" customHeight="1">
      <c r="A27" s="39" t="s">
        <v>50</v>
      </c>
      <c r="B27" s="40"/>
      <c r="C27" s="25">
        <f>SUM(C9:C26)</f>
        <v>1589100</v>
      </c>
      <c r="D27" s="25">
        <f>SUM(D9:D26)</f>
        <v>1944289.2</v>
      </c>
      <c r="E27" s="26">
        <f>ROUND(D27/C27*100,2)</f>
        <v>122.35</v>
      </c>
    </row>
    <row r="28" spans="1:5" ht="15.75">
      <c r="A28" s="38" t="s">
        <v>30</v>
      </c>
      <c r="B28" s="38"/>
      <c r="C28" s="27"/>
      <c r="D28" s="27"/>
      <c r="E28" s="27"/>
    </row>
    <row r="29" spans="1:5" ht="25.5">
      <c r="A29" s="6">
        <v>19010100</v>
      </c>
      <c r="B29" s="7" t="s">
        <v>31</v>
      </c>
      <c r="C29" s="21">
        <v>0</v>
      </c>
      <c r="D29" s="15">
        <v>226.03</v>
      </c>
      <c r="E29" s="27" t="e">
        <f t="shared" si="0"/>
        <v>#DIV/0!</v>
      </c>
    </row>
    <row r="30" spans="1:5" ht="52.5" customHeight="1">
      <c r="A30" s="6">
        <v>25020200</v>
      </c>
      <c r="B30" s="17" t="s">
        <v>48</v>
      </c>
      <c r="C30" s="34">
        <v>14967.15</v>
      </c>
      <c r="D30" s="15">
        <v>14967.15</v>
      </c>
      <c r="E30" s="27">
        <f>ROUND(D30/C30*100,2)</f>
        <v>100</v>
      </c>
    </row>
    <row r="31" spans="1:5" ht="15.75">
      <c r="A31" s="36" t="s">
        <v>51</v>
      </c>
      <c r="B31" s="36"/>
      <c r="C31" s="25">
        <f>C29+C30</f>
        <v>14967.15</v>
      </c>
      <c r="D31" s="25">
        <f>D29+D30</f>
        <v>15193.18</v>
      </c>
      <c r="E31" s="26">
        <f t="shared" si="0"/>
        <v>101.51</v>
      </c>
    </row>
    <row r="32" spans="1:5" ht="15.75">
      <c r="A32" s="36" t="s">
        <v>52</v>
      </c>
      <c r="B32" s="36"/>
      <c r="C32" s="25">
        <f>C27+C31</f>
        <v>1604067.15</v>
      </c>
      <c r="D32" s="25">
        <f>D27+D31</f>
        <v>1959482.38</v>
      </c>
      <c r="E32" s="26">
        <f>ROUND(D32/C32*100,2)</f>
        <v>122.16</v>
      </c>
    </row>
    <row r="33" ht="15.75">
      <c r="A33" s="1"/>
    </row>
    <row r="34" spans="3:5" ht="15">
      <c r="C34" s="5"/>
      <c r="D34" s="5"/>
      <c r="E34" s="5"/>
    </row>
    <row r="36" spans="2:4" ht="15.75">
      <c r="B36" s="13" t="s">
        <v>33</v>
      </c>
      <c r="C36" s="14" t="s">
        <v>45</v>
      </c>
      <c r="D36" s="5"/>
    </row>
    <row r="37" spans="2:4" ht="15">
      <c r="B37" s="12"/>
      <c r="C37" s="12"/>
      <c r="D37" s="5"/>
    </row>
    <row r="38" spans="3:4" ht="15">
      <c r="C38" s="5"/>
      <c r="D38" s="5"/>
    </row>
    <row r="39" spans="3:4" ht="15">
      <c r="C39" s="5"/>
      <c r="D39" s="5"/>
    </row>
    <row r="40" spans="3:4" ht="15">
      <c r="C40" s="5"/>
      <c r="D40" s="5"/>
    </row>
    <row r="41" ht="15">
      <c r="F41" s="5"/>
    </row>
    <row r="42" ht="15">
      <c r="D42" s="5"/>
    </row>
  </sheetData>
  <sheetProtection/>
  <mergeCells count="9">
    <mergeCell ref="A1:E1"/>
    <mergeCell ref="A2:E2"/>
    <mergeCell ref="A3:E3"/>
    <mergeCell ref="A32:B32"/>
    <mergeCell ref="A5:B7"/>
    <mergeCell ref="A8:B8"/>
    <mergeCell ref="A27:B27"/>
    <mergeCell ref="A28:B28"/>
    <mergeCell ref="A31:B3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13.8515625" style="0" customWidth="1"/>
    <col min="2" max="2" width="60.00390625" style="0" customWidth="1"/>
    <col min="3" max="3" width="16.00390625" style="0" bestFit="1" customWidth="1"/>
    <col min="4" max="4" width="13.8515625" style="0" bestFit="1" customWidth="1"/>
    <col min="5" max="5" width="16.7109375" style="0" bestFit="1" customWidth="1"/>
  </cols>
  <sheetData>
    <row r="1" spans="1:5" ht="15.75">
      <c r="A1" s="35" t="s">
        <v>16</v>
      </c>
      <c r="B1" s="35"/>
      <c r="C1" s="35"/>
      <c r="D1" s="35"/>
      <c r="E1" s="35"/>
    </row>
    <row r="2" spans="1:5" ht="15.75">
      <c r="A2" s="35" t="s">
        <v>40</v>
      </c>
      <c r="B2" s="35"/>
      <c r="C2" s="35"/>
      <c r="D2" s="35"/>
      <c r="E2" s="35"/>
    </row>
    <row r="3" spans="1:5" ht="15.75">
      <c r="A3" s="35" t="s">
        <v>32</v>
      </c>
      <c r="B3" s="35"/>
      <c r="C3" s="35"/>
      <c r="D3" s="35"/>
      <c r="E3" s="35"/>
    </row>
    <row r="4" ht="15.75">
      <c r="A4" s="4"/>
    </row>
    <row r="5" spans="1:5" ht="15.75">
      <c r="A5" s="37"/>
      <c r="B5" s="37"/>
      <c r="C5" s="22"/>
      <c r="D5" s="22"/>
      <c r="E5" s="22"/>
    </row>
    <row r="6" spans="1:5" ht="15.75">
      <c r="A6" s="37"/>
      <c r="B6" s="37"/>
      <c r="C6" s="28" t="s">
        <v>0</v>
      </c>
      <c r="D6" s="28" t="s">
        <v>1</v>
      </c>
      <c r="E6" s="28" t="s">
        <v>15</v>
      </c>
    </row>
    <row r="7" spans="1:5" ht="15.75">
      <c r="A7" s="37"/>
      <c r="B7" s="37"/>
      <c r="C7" s="23" t="s">
        <v>34</v>
      </c>
      <c r="D7" s="23" t="s">
        <v>35</v>
      </c>
      <c r="E7" s="23" t="s">
        <v>36</v>
      </c>
    </row>
    <row r="8" spans="1:5" ht="15.75">
      <c r="A8" s="38" t="s">
        <v>2</v>
      </c>
      <c r="B8" s="38"/>
      <c r="C8" s="16"/>
      <c r="D8" s="16"/>
      <c r="E8" s="16"/>
    </row>
    <row r="9" spans="1:5" ht="63">
      <c r="A9" s="16">
        <v>110150</v>
      </c>
      <c r="B9" s="29" t="s">
        <v>3</v>
      </c>
      <c r="C9" s="31">
        <v>1211850</v>
      </c>
      <c r="D9" s="32">
        <v>1152852.2</v>
      </c>
      <c r="E9" s="27">
        <f>ROUND(D9/C9*100,2)</f>
        <v>95.13</v>
      </c>
    </row>
    <row r="10" spans="1:5" ht="15.75">
      <c r="A10" s="16">
        <v>113210</v>
      </c>
      <c r="B10" s="29" t="s">
        <v>4</v>
      </c>
      <c r="C10" s="31">
        <v>55000</v>
      </c>
      <c r="D10" s="31">
        <v>34396.07</v>
      </c>
      <c r="E10" s="27">
        <f aca="true" t="shared" si="0" ref="E10:E23">ROUND(D10/C10*100,2)</f>
        <v>62.54</v>
      </c>
    </row>
    <row r="11" spans="1:5" ht="15.75">
      <c r="A11" s="16">
        <v>114030</v>
      </c>
      <c r="B11" s="29" t="s">
        <v>5</v>
      </c>
      <c r="C11" s="31">
        <v>107350</v>
      </c>
      <c r="D11" s="32">
        <v>105707.6</v>
      </c>
      <c r="E11" s="27">
        <f t="shared" si="0"/>
        <v>98.47</v>
      </c>
    </row>
    <row r="12" spans="1:5" ht="31.5">
      <c r="A12" s="16">
        <v>114060</v>
      </c>
      <c r="B12" s="29" t="s">
        <v>41</v>
      </c>
      <c r="C12" s="31">
        <v>86050</v>
      </c>
      <c r="D12" s="32">
        <v>85554.17</v>
      </c>
      <c r="E12" s="27">
        <v>99.42</v>
      </c>
    </row>
    <row r="13" spans="1:5" ht="15.75">
      <c r="A13" s="16">
        <v>114082</v>
      </c>
      <c r="B13" s="29" t="s">
        <v>6</v>
      </c>
      <c r="C13" s="31">
        <v>27000</v>
      </c>
      <c r="D13" s="32">
        <v>12025</v>
      </c>
      <c r="E13" s="27">
        <f t="shared" si="0"/>
        <v>44.54</v>
      </c>
    </row>
    <row r="14" spans="1:5" ht="31.5">
      <c r="A14" s="16">
        <v>115012</v>
      </c>
      <c r="B14" s="29" t="s">
        <v>42</v>
      </c>
      <c r="C14" s="31">
        <v>5000</v>
      </c>
      <c r="D14" s="32">
        <v>0</v>
      </c>
      <c r="E14" s="27">
        <f t="shared" si="0"/>
        <v>0</v>
      </c>
    </row>
    <row r="15" spans="1:5" ht="15.75">
      <c r="A15" s="16">
        <v>116030</v>
      </c>
      <c r="B15" s="29" t="s">
        <v>7</v>
      </c>
      <c r="C15" s="31">
        <v>64950</v>
      </c>
      <c r="D15" s="32">
        <v>61477.65</v>
      </c>
      <c r="E15" s="27">
        <f t="shared" si="0"/>
        <v>94.65</v>
      </c>
    </row>
    <row r="16" spans="1:5" ht="31.5">
      <c r="A16" s="16">
        <v>117461</v>
      </c>
      <c r="B16" s="29" t="s">
        <v>44</v>
      </c>
      <c r="C16" s="31">
        <v>20000</v>
      </c>
      <c r="D16" s="32">
        <v>19441.02</v>
      </c>
      <c r="E16" s="27">
        <f t="shared" si="0"/>
        <v>97.21</v>
      </c>
    </row>
    <row r="17" spans="1:5" ht="31.5">
      <c r="A17" s="16">
        <v>117680</v>
      </c>
      <c r="B17" s="29" t="s">
        <v>8</v>
      </c>
      <c r="C17" s="31">
        <v>1200</v>
      </c>
      <c r="D17" s="32">
        <v>1200</v>
      </c>
      <c r="E17" s="27">
        <f t="shared" si="0"/>
        <v>100</v>
      </c>
    </row>
    <row r="18" spans="1:5" ht="31.5">
      <c r="A18" s="16">
        <v>118110</v>
      </c>
      <c r="B18" s="29" t="s">
        <v>9</v>
      </c>
      <c r="C18" s="31">
        <v>20000</v>
      </c>
      <c r="D18" s="32">
        <v>0</v>
      </c>
      <c r="E18" s="27">
        <f t="shared" si="0"/>
        <v>0</v>
      </c>
    </row>
    <row r="19" spans="1:5" ht="15.75">
      <c r="A19" s="16">
        <v>119770</v>
      </c>
      <c r="B19" s="30" t="s">
        <v>10</v>
      </c>
      <c r="C19" s="31">
        <v>120826</v>
      </c>
      <c r="D19" s="33" t="s">
        <v>43</v>
      </c>
      <c r="E19" s="27">
        <f t="shared" si="0"/>
        <v>91.99</v>
      </c>
    </row>
    <row r="20" spans="1:5" ht="15.75">
      <c r="A20" s="36" t="s">
        <v>11</v>
      </c>
      <c r="B20" s="36"/>
      <c r="C20" s="25">
        <f>SUM(C9:C19)</f>
        <v>1719226</v>
      </c>
      <c r="D20" s="25">
        <v>1583805.71</v>
      </c>
      <c r="E20" s="26">
        <f t="shared" si="0"/>
        <v>92.12</v>
      </c>
    </row>
    <row r="21" spans="1:5" ht="15.75">
      <c r="A21" s="38" t="s">
        <v>12</v>
      </c>
      <c r="B21" s="38"/>
      <c r="C21" s="20"/>
      <c r="D21" s="20"/>
      <c r="E21" s="20"/>
    </row>
    <row r="22" spans="1:5" ht="15.75">
      <c r="A22" s="16">
        <v>113210</v>
      </c>
      <c r="B22" s="29" t="s">
        <v>4</v>
      </c>
      <c r="C22" s="31">
        <v>14967.15</v>
      </c>
      <c r="D22" s="31">
        <v>14967.15</v>
      </c>
      <c r="E22" s="20">
        <f t="shared" si="0"/>
        <v>100</v>
      </c>
    </row>
    <row r="23" spans="1:5" ht="15.75">
      <c r="A23" s="36" t="s">
        <v>13</v>
      </c>
      <c r="B23" s="36"/>
      <c r="C23" s="18">
        <v>14967.15</v>
      </c>
      <c r="D23" s="18">
        <v>14967.15</v>
      </c>
      <c r="E23" s="19">
        <f t="shared" si="0"/>
        <v>100</v>
      </c>
    </row>
    <row r="24" spans="1:5" ht="16.5" thickBot="1">
      <c r="A24" s="41" t="s">
        <v>14</v>
      </c>
      <c r="B24" s="42"/>
      <c r="C24" s="3">
        <f>C20+C23</f>
        <v>1734193.15</v>
      </c>
      <c r="D24" s="3">
        <f>D20+D23</f>
        <v>1598772.8599999999</v>
      </c>
      <c r="E24" s="2">
        <f>ROUND(D24/C24*100,2)</f>
        <v>92.19</v>
      </c>
    </row>
    <row r="25" ht="15.75">
      <c r="A25" s="1"/>
    </row>
    <row r="28" spans="2:4" ht="15.75">
      <c r="B28" s="13" t="s">
        <v>33</v>
      </c>
      <c r="C28" s="14"/>
      <c r="D28" s="5" t="s">
        <v>39</v>
      </c>
    </row>
    <row r="32" spans="3:4" ht="15">
      <c r="C32" s="5"/>
      <c r="D32" s="5"/>
    </row>
  </sheetData>
  <sheetProtection/>
  <mergeCells count="9">
    <mergeCell ref="A21:B21"/>
    <mergeCell ref="A23:B23"/>
    <mergeCell ref="A24:B24"/>
    <mergeCell ref="A1:E1"/>
    <mergeCell ref="A2:E2"/>
    <mergeCell ref="A3:E3"/>
    <mergeCell ref="A5:B7"/>
    <mergeCell ref="A8:B8"/>
    <mergeCell ref="A20:B2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2021-03-31T07:01:37Z</dcterms:modified>
  <cp:category/>
  <cp:version/>
  <cp:contentType/>
  <cp:contentStatus/>
</cp:coreProperties>
</file>