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5'!$A$1:$D$72</definedName>
  </definedNames>
  <calcPr fullCalcOnLoad="1"/>
</workbook>
</file>

<file path=xl/sharedStrings.xml><?xml version="1.0" encoding="utf-8"?>
<sst xmlns="http://schemas.openxmlformats.org/spreadsheetml/2006/main" count="85" uniqueCount="53">
  <si>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</si>
  <si>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</si>
  <si>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</si>
  <si>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</si>
  <si>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</si>
  <si>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</si>
  <si>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</si>
  <si>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</si>
  <si>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</si>
  <si>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</si>
  <si>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</si>
  <si>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</si>
  <si>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</si>
  <si>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</si>
  <si>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</si>
  <si>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</si>
  <si>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</si>
  <si>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</si>
  <si>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</si>
  <si>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</si>
  <si>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</si>
  <si>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</si>
  <si>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</si>
  <si>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</si>
  <si>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</si>
  <si>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</si>
  <si>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</si>
  <si>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</si>
  <si>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</si>
  <si>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</si>
  <si>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</si>
  <si>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</si>
  <si>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</si>
  <si>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</si>
  <si>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</si>
  <si>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</si>
  <si>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</si>
  <si>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</si>
  <si>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</si>
  <si>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</si>
  <si>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</si>
  <si>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</si>
  <si>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</si>
  <si>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</si>
  <si>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</si>
  <si>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</si>
  <si>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</si>
  <si>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</si>
  <si>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</si>
  <si>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</si>
  <si>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Секретар міської ради                                                                                             Ольга ТОПОРКОВА</t>
  </si>
  <si>
    <t>Додаток 4 
 до  рішення ХVІІ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</si>
  <si>
    <t>Підготував 
Заступник начальника
фінансового відділу                                                                                                Ірина ЧЕРЕДНІЧЕНКО</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</si>
</sst>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xf>
    <xf numFmtId="0" fontId="10" fillId="0" borderId="10" xfId="0" applyFont="1" applyFill="1" applyBorder="1" applyAlignment="1">
      <alignment horizontal="center" vertical="center" wrapText="1"/>
    </xf>
    <xf numFmtId="0" fontId="5" fillId="0" borderId="0" xfId="0" applyFont="1" applyBorder="1" applyAlignment="1">
      <alignment horizontal="left"/>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Zeros="0" tabSelected="1" view="pageBreakPreview" zoomScaleNormal="75" zoomScaleSheetLayoutView="100" zoomScalePageLayoutView="0" workbookViewId="0" topLeftCell="A62">
      <selection activeCell="B73" sqref="B73"/>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32" t="s">
        <v>51</v>
      </c>
      <c r="D1" s="32"/>
      <c r="E1" s="6"/>
    </row>
    <row r="2" spans="2:4" ht="43.5" customHeight="1">
      <c r="B2" s="36" t="s">
        <v>0</v>
      </c>
      <c r="C2" s="36"/>
      <c r="D2" s="36"/>
    </row>
    <row r="3" spans="2:4" ht="22.5" customHeight="1">
      <c r="B3" s="16">
        <v>20535000000</v>
      </c>
      <c r="C3" s="7"/>
      <c r="D3" s="7"/>
    </row>
    <row r="4" spans="2:4" ht="16.5" customHeight="1">
      <c r="B4" s="20" t="s">
        <v>4</v>
      </c>
      <c r="C4" s="7"/>
      <c r="D4" s="7"/>
    </row>
    <row r="5" spans="2:4" ht="20.25" customHeight="1">
      <c r="B5" s="37" t="s">
        <v>5</v>
      </c>
      <c r="C5" s="37"/>
      <c r="D5" s="37"/>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38" t="s">
        <v>6</v>
      </c>
      <c r="C9" s="38"/>
      <c r="D9" s="38"/>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48</v>
      </c>
      <c r="D14" s="18">
        <f>D15</f>
        <v>1508080</v>
      </c>
    </row>
    <row r="15" spans="2:4" ht="25.5" customHeight="1">
      <c r="B15" s="12">
        <v>9000000000</v>
      </c>
      <c r="C15" s="10" t="s">
        <v>9</v>
      </c>
      <c r="D15" s="18">
        <v>1508080</v>
      </c>
    </row>
    <row r="16" spans="2:4" ht="68.25" customHeight="1">
      <c r="B16" s="19">
        <v>41040200</v>
      </c>
      <c r="C16" s="10" t="s">
        <v>44</v>
      </c>
      <c r="D16" s="18">
        <f>D17</f>
        <v>2549200</v>
      </c>
    </row>
    <row r="17" spans="2:4" ht="25.5" customHeight="1">
      <c r="B17" s="19">
        <v>20100000000</v>
      </c>
      <c r="C17" s="10" t="s">
        <v>17</v>
      </c>
      <c r="D17" s="18">
        <v>2549200</v>
      </c>
    </row>
    <row r="18" spans="2:4" ht="53.25" customHeight="1">
      <c r="B18" s="19">
        <v>41051000</v>
      </c>
      <c r="C18" s="10" t="s">
        <v>16</v>
      </c>
      <c r="D18" s="18">
        <v>1072544</v>
      </c>
    </row>
    <row r="19" spans="2:4" ht="25.5" customHeight="1">
      <c r="B19" s="19">
        <v>20100000000</v>
      </c>
      <c r="C19" s="10" t="s">
        <v>17</v>
      </c>
      <c r="D19" s="18">
        <v>1072544</v>
      </c>
    </row>
    <row r="20" spans="2:4" ht="54" customHeight="1">
      <c r="B20" s="19">
        <v>41051200</v>
      </c>
      <c r="C20" s="10" t="s">
        <v>15</v>
      </c>
      <c r="D20" s="18">
        <v>823679</v>
      </c>
    </row>
    <row r="21" spans="2:4" ht="25.5" customHeight="1">
      <c r="B21" s="19">
        <v>20100000000</v>
      </c>
      <c r="C21" s="10" t="s">
        <v>17</v>
      </c>
      <c r="D21" s="18">
        <v>823679</v>
      </c>
    </row>
    <row r="22" spans="2:4" ht="54.75" customHeight="1">
      <c r="B22" s="19">
        <v>41051400</v>
      </c>
      <c r="C22" s="10" t="s">
        <v>45</v>
      </c>
      <c r="D22" s="18">
        <f>D23</f>
        <v>1772333</v>
      </c>
    </row>
    <row r="23" spans="2:4" ht="25.5" customHeight="1">
      <c r="B23" s="19">
        <v>20100000000</v>
      </c>
      <c r="C23" s="10" t="s">
        <v>17</v>
      </c>
      <c r="D23" s="18">
        <f>1078942+676879+16512</f>
        <v>1772333</v>
      </c>
    </row>
    <row r="24" spans="2:4" ht="65.25" customHeight="1">
      <c r="B24" s="19">
        <v>41051700</v>
      </c>
      <c r="C24" s="10" t="s">
        <v>23</v>
      </c>
      <c r="D24" s="18">
        <f>D25</f>
        <v>132875</v>
      </c>
    </row>
    <row r="25" spans="2:4" ht="25.5" customHeight="1">
      <c r="B25" s="19">
        <v>20100000000</v>
      </c>
      <c r="C25" s="10" t="s">
        <v>17</v>
      </c>
      <c r="D25" s="18">
        <v>132875</v>
      </c>
    </row>
    <row r="26" spans="2:4" ht="25.5" customHeight="1">
      <c r="B26" s="19">
        <v>41053900</v>
      </c>
      <c r="C26" s="10" t="s">
        <v>19</v>
      </c>
      <c r="D26" s="18">
        <f>D27+D28+D29</f>
        <v>3182845</v>
      </c>
    </row>
    <row r="27" spans="2:4" ht="25.5" customHeight="1">
      <c r="B27" s="19">
        <v>20100000000</v>
      </c>
      <c r="C27" s="10" t="s">
        <v>20</v>
      </c>
      <c r="D27" s="18">
        <f>878560+471828-100000+990000</f>
        <v>2240388</v>
      </c>
    </row>
    <row r="28" spans="2:4" ht="25.5" customHeight="1">
      <c r="B28" s="19">
        <v>20501000000</v>
      </c>
      <c r="C28" s="10" t="s">
        <v>21</v>
      </c>
      <c r="D28" s="18">
        <f>500000+100000+2300+278400</f>
        <v>880700</v>
      </c>
    </row>
    <row r="29" spans="2:4" ht="25.5" customHeight="1">
      <c r="B29" s="19">
        <v>20513000000</v>
      </c>
      <c r="C29" s="10" t="s">
        <v>43</v>
      </c>
      <c r="D29" s="18">
        <v>61757</v>
      </c>
    </row>
    <row r="30" spans="2:4" ht="51.75" customHeight="1">
      <c r="B30" s="19">
        <v>41055000</v>
      </c>
      <c r="C30" s="10" t="s">
        <v>18</v>
      </c>
      <c r="D30" s="18">
        <f>1166090-183072+473328</f>
        <v>1456346</v>
      </c>
    </row>
    <row r="31" spans="2:4" ht="25.5" customHeight="1">
      <c r="B31" s="19">
        <v>20100000000</v>
      </c>
      <c r="C31" s="10" t="s">
        <v>17</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33" t="s">
        <v>10</v>
      </c>
      <c r="C35" s="34"/>
      <c r="D35" s="35"/>
    </row>
    <row r="36" spans="2:4" ht="35.25" customHeight="1">
      <c r="B36" s="25">
        <v>41051100</v>
      </c>
      <c r="C36" s="10" t="s">
        <v>49</v>
      </c>
      <c r="D36" s="18">
        <f>D37</f>
        <v>2835513</v>
      </c>
    </row>
    <row r="37" spans="2:4" ht="25.5" customHeight="1">
      <c r="B37" s="25">
        <v>20100000000</v>
      </c>
      <c r="C37" s="10" t="s">
        <v>17</v>
      </c>
      <c r="D37" s="18">
        <v>2835513</v>
      </c>
    </row>
    <row r="38" spans="2:4" ht="34.5" customHeight="1">
      <c r="B38" s="25">
        <v>41053400</v>
      </c>
      <c r="C38" s="10" t="s">
        <v>24</v>
      </c>
      <c r="D38" s="18">
        <f>D39</f>
        <v>1715471</v>
      </c>
    </row>
    <row r="39" spans="2:4" ht="25.5" customHeight="1">
      <c r="B39" s="25">
        <v>20100000000</v>
      </c>
      <c r="C39" s="10" t="s">
        <v>17</v>
      </c>
      <c r="D39" s="18">
        <v>1715471</v>
      </c>
    </row>
    <row r="40" spans="2:4" ht="91.5" customHeight="1">
      <c r="B40" s="25">
        <v>41052600</v>
      </c>
      <c r="C40" s="10" t="s">
        <v>35</v>
      </c>
      <c r="D40" s="18">
        <f>D41</f>
        <v>5000000</v>
      </c>
    </row>
    <row r="41" spans="2:4" ht="25.5" customHeight="1">
      <c r="B41" s="25">
        <v>20100000000</v>
      </c>
      <c r="C41" s="10" t="s">
        <v>17</v>
      </c>
      <c r="D41" s="18">
        <f>150000+4850000</f>
        <v>5000000</v>
      </c>
    </row>
    <row r="42" spans="2:4" ht="36.75" customHeight="1">
      <c r="B42" s="25">
        <v>41053600</v>
      </c>
      <c r="C42" s="10" t="s">
        <v>25</v>
      </c>
      <c r="D42" s="18">
        <f>D43</f>
        <v>298000</v>
      </c>
    </row>
    <row r="43" spans="2:4" ht="25.5" customHeight="1">
      <c r="B43" s="25">
        <v>20100000000</v>
      </c>
      <c r="C43" s="10" t="s">
        <v>17</v>
      </c>
      <c r="D43" s="18">
        <v>298000</v>
      </c>
    </row>
    <row r="44" spans="2:4" ht="25.5" customHeight="1">
      <c r="B44" s="25">
        <v>41053900</v>
      </c>
      <c r="C44" s="10" t="s">
        <v>19</v>
      </c>
      <c r="D44" s="18">
        <f>D45</f>
        <v>500000</v>
      </c>
    </row>
    <row r="45" spans="2:4" ht="25.5" customHeight="1">
      <c r="B45" s="25">
        <v>20100000000</v>
      </c>
      <c r="C45" s="10" t="s">
        <v>20</v>
      </c>
      <c r="D45" s="18">
        <v>500000</v>
      </c>
    </row>
    <row r="46" spans="2:4" ht="80.25" customHeight="1">
      <c r="B46" s="25">
        <v>41054000</v>
      </c>
      <c r="C46" s="10" t="s">
        <v>26</v>
      </c>
      <c r="D46" s="18">
        <f>D47</f>
        <v>127686</v>
      </c>
    </row>
    <row r="47" spans="2:4" ht="25.5" customHeight="1">
      <c r="B47" s="25">
        <v>20100000000</v>
      </c>
      <c r="C47" s="10" t="s">
        <v>17</v>
      </c>
      <c r="D47" s="18">
        <v>127686</v>
      </c>
    </row>
    <row r="48" spans="2:4" ht="25.5" customHeight="1">
      <c r="B48" s="12" t="s">
        <v>22</v>
      </c>
      <c r="C48" s="17" t="s">
        <v>11</v>
      </c>
      <c r="D48" s="18">
        <f>D49+D50</f>
        <v>129978072</v>
      </c>
    </row>
    <row r="49" spans="2:4" ht="25.5" customHeight="1">
      <c r="B49" s="12" t="s">
        <v>22</v>
      </c>
      <c r="C49" s="13" t="s">
        <v>12</v>
      </c>
      <c r="D49" s="18">
        <f>D10+D12+D18+D20+D26+D30+D24+D16+D22+D14</f>
        <v>119501402</v>
      </c>
    </row>
    <row r="50" spans="2:4" ht="25.5" customHeight="1">
      <c r="B50" s="12" t="s">
        <v>22</v>
      </c>
      <c r="C50" s="13" t="s">
        <v>13</v>
      </c>
      <c r="D50" s="18">
        <f>D38+D40+D42+D46+D44+D36</f>
        <v>10476670</v>
      </c>
    </row>
    <row r="51" spans="2:4" ht="25.5" customHeight="1">
      <c r="B51" s="21"/>
      <c r="C51" s="22"/>
      <c r="D51" s="21"/>
    </row>
    <row r="52" spans="2:4" ht="25.5" customHeight="1">
      <c r="B52" s="37" t="s">
        <v>27</v>
      </c>
      <c r="C52" s="37"/>
      <c r="D52" s="37"/>
    </row>
    <row r="53" spans="2:4" ht="25.5" customHeight="1">
      <c r="B53" s="21"/>
      <c r="C53" s="22"/>
      <c r="D53" s="28" t="s">
        <v>14</v>
      </c>
    </row>
    <row r="54" spans="1:4" ht="96" customHeight="1">
      <c r="A54" s="11" t="s">
        <v>28</v>
      </c>
      <c r="B54" s="11" t="s">
        <v>29</v>
      </c>
      <c r="C54" s="11" t="s">
        <v>30</v>
      </c>
      <c r="D54" s="11" t="s">
        <v>3</v>
      </c>
    </row>
    <row r="55" spans="1:4" ht="25.5" customHeight="1">
      <c r="A55" s="33" t="s">
        <v>32</v>
      </c>
      <c r="B55" s="34"/>
      <c r="C55" s="34"/>
      <c r="D55" s="35"/>
    </row>
    <row r="56" spans="1:4" ht="39" customHeight="1">
      <c r="A56" s="25">
        <v>3719800</v>
      </c>
      <c r="B56" s="23" t="s">
        <v>47</v>
      </c>
      <c r="C56" s="24" t="s">
        <v>46</v>
      </c>
      <c r="D56" s="18">
        <f>D57</f>
        <v>320000</v>
      </c>
    </row>
    <row r="57" spans="1:4" ht="25.5" customHeight="1">
      <c r="A57" s="39">
        <v>9000000000</v>
      </c>
      <c r="B57" s="39"/>
      <c r="C57" s="13" t="s">
        <v>9</v>
      </c>
      <c r="D57" s="18">
        <f>250000+70000</f>
        <v>320000</v>
      </c>
    </row>
    <row r="58" spans="1:4" ht="25.5" customHeight="1">
      <c r="A58" s="33" t="s">
        <v>33</v>
      </c>
      <c r="B58" s="34"/>
      <c r="C58" s="34"/>
      <c r="D58" s="35"/>
    </row>
    <row r="59" spans="1:4" ht="87.75" customHeight="1">
      <c r="A59" s="25">
        <v>3719490</v>
      </c>
      <c r="B59" s="23" t="s">
        <v>36</v>
      </c>
      <c r="C59" s="24" t="s">
        <v>37</v>
      </c>
      <c r="D59" s="18">
        <f>D60</f>
        <v>127686</v>
      </c>
    </row>
    <row r="60" spans="1:4" ht="25.5" customHeight="1">
      <c r="A60" s="39">
        <v>20326200000</v>
      </c>
      <c r="B60" s="39"/>
      <c r="C60" s="13" t="s">
        <v>38</v>
      </c>
      <c r="D60" s="18">
        <v>127686</v>
      </c>
    </row>
    <row r="61" spans="1:4" ht="36.75" customHeight="1">
      <c r="A61" s="25">
        <v>3719720</v>
      </c>
      <c r="B61" s="23" t="s">
        <v>39</v>
      </c>
      <c r="C61" s="24" t="s">
        <v>40</v>
      </c>
      <c r="D61" s="18">
        <f>D62</f>
        <v>2115471</v>
      </c>
    </row>
    <row r="62" spans="1:4" ht="25.5" customHeight="1">
      <c r="A62" s="39">
        <v>20326200000</v>
      </c>
      <c r="B62" s="39"/>
      <c r="C62" s="13" t="s">
        <v>38</v>
      </c>
      <c r="D62" s="18">
        <f>2715471-600000</f>
        <v>2115471</v>
      </c>
    </row>
    <row r="63" spans="1:4" ht="33.75" customHeight="1">
      <c r="A63" s="25">
        <v>3719750</v>
      </c>
      <c r="B63" s="23" t="s">
        <v>31</v>
      </c>
      <c r="C63" s="24" t="s">
        <v>34</v>
      </c>
      <c r="D63" s="18">
        <f>D64</f>
        <v>4288600</v>
      </c>
    </row>
    <row r="64" spans="1:4" ht="27.75" customHeight="1">
      <c r="A64" s="39">
        <v>20100000000</v>
      </c>
      <c r="B64" s="39"/>
      <c r="C64" s="10" t="s">
        <v>17</v>
      </c>
      <c r="D64" s="18">
        <f>4000000+288600</f>
        <v>4288600</v>
      </c>
    </row>
    <row r="65" spans="1:4" ht="27.75" customHeight="1">
      <c r="A65" s="25">
        <v>3719770</v>
      </c>
      <c r="B65" s="25" t="s">
        <v>41</v>
      </c>
      <c r="C65" s="27" t="s">
        <v>19</v>
      </c>
      <c r="D65" s="18">
        <f>D66+D67</f>
        <v>558832</v>
      </c>
    </row>
    <row r="66" spans="1:4" ht="27.75" customHeight="1">
      <c r="A66" s="41">
        <v>20501000000</v>
      </c>
      <c r="B66" s="42"/>
      <c r="C66" s="26" t="s">
        <v>42</v>
      </c>
      <c r="D66" s="18">
        <v>100000</v>
      </c>
    </row>
    <row r="67" spans="1:4" ht="27.75" customHeight="1">
      <c r="A67" s="39">
        <v>20100000000</v>
      </c>
      <c r="B67" s="39"/>
      <c r="C67" s="10" t="s">
        <v>17</v>
      </c>
      <c r="D67" s="18">
        <f>292500+166332</f>
        <v>458832</v>
      </c>
    </row>
    <row r="68" spans="1:4" ht="24.75" customHeight="1">
      <c r="A68" s="12" t="s">
        <v>22</v>
      </c>
      <c r="B68" s="12" t="s">
        <v>22</v>
      </c>
      <c r="C68" s="17" t="s">
        <v>11</v>
      </c>
      <c r="D68" s="18">
        <f>D69+D70</f>
        <v>7410589</v>
      </c>
    </row>
    <row r="69" spans="1:4" ht="23.25" customHeight="1">
      <c r="A69" s="12" t="s">
        <v>22</v>
      </c>
      <c r="B69" s="12" t="s">
        <v>22</v>
      </c>
      <c r="C69" s="13" t="s">
        <v>12</v>
      </c>
      <c r="D69" s="18">
        <f>D56</f>
        <v>320000</v>
      </c>
    </row>
    <row r="70" spans="1:4" ht="24.75" customHeight="1">
      <c r="A70" s="12" t="s">
        <v>22</v>
      </c>
      <c r="B70" s="12" t="s">
        <v>22</v>
      </c>
      <c r="C70" s="13" t="s">
        <v>13</v>
      </c>
      <c r="D70" s="18">
        <f>D63+D59+D61+D65</f>
        <v>7090589</v>
      </c>
    </row>
    <row r="71" spans="2:4" ht="21.75" customHeight="1">
      <c r="B71" s="5" t="s">
        <v>50</v>
      </c>
      <c r="C71" s="5"/>
      <c r="D71" s="5"/>
    </row>
    <row r="72" spans="2:4" s="2" customFormat="1" ht="54.75" customHeight="1">
      <c r="B72" s="43" t="s">
        <v>52</v>
      </c>
      <c r="C72" s="43"/>
      <c r="D72" s="43"/>
    </row>
    <row r="73" spans="2:6" ht="19.5" customHeight="1">
      <c r="B73" s="6"/>
      <c r="C73" s="6"/>
      <c r="D73" s="6"/>
      <c r="E73" s="6"/>
      <c r="F73" s="6"/>
    </row>
    <row r="74" spans="2:6" ht="20.25" customHeight="1">
      <c r="B74" s="3"/>
      <c r="C74" s="4"/>
      <c r="D74" s="4"/>
      <c r="E74" s="40"/>
      <c r="F74" s="40"/>
    </row>
    <row r="75" spans="2:4" ht="41.25" customHeight="1">
      <c r="B75" s="30"/>
      <c r="C75" s="31"/>
      <c r="D75" s="31"/>
    </row>
    <row r="76" spans="2:4" ht="35.25" customHeight="1">
      <c r="B76" s="29"/>
      <c r="C76" s="29"/>
      <c r="D76" s="29"/>
    </row>
  </sheetData>
  <sheetProtection/>
  <mergeCells count="18">
    <mergeCell ref="B52:D52"/>
    <mergeCell ref="E74:F74"/>
    <mergeCell ref="A66:B66"/>
    <mergeCell ref="B72:D72"/>
    <mergeCell ref="A64:B64"/>
    <mergeCell ref="A60:B60"/>
    <mergeCell ref="A62:B62"/>
    <mergeCell ref="A57:B57"/>
    <mergeCell ref="B76:D76"/>
    <mergeCell ref="B75:D75"/>
    <mergeCell ref="C1:D1"/>
    <mergeCell ref="A55:D55"/>
    <mergeCell ref="A58:D58"/>
    <mergeCell ref="B2:D2"/>
    <mergeCell ref="B5:D5"/>
    <mergeCell ref="B9:D9"/>
    <mergeCell ref="B35:D35"/>
    <mergeCell ref="A67:B67"/>
  </mergeCells>
  <printOptions horizontalCentered="1"/>
  <pageMargins left="0.1968503937007874" right="0.1968503937007874" top="0.1968503937007874" bottom="0.1968503937007874" header="0" footer="0"/>
  <pageSetup fitToHeight="2" horizontalDpi="600" verticalDpi="600" orientation="portrait" paperSize="9" scale="5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Lena</cp:lastModifiedBy>
  <cp:lastPrinted>2021-09-13T10:45:55Z</cp:lastPrinted>
  <dcterms:created xsi:type="dcterms:W3CDTF">2004-12-27T10:17:15Z</dcterms:created>
  <dcterms:modified xsi:type="dcterms:W3CDTF">2021-09-13T10:45:57Z</dcterms:modified>
  <cp:category/>
  <cp:version/>
  <cp:contentType/>
  <cp:contentStatus/>
</cp:coreProperties>
</file>