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9405" tabRatio="692" firstSheet="2" activeTab="6"/>
  </bookViews>
  <sheets>
    <sheet name="об 105 (2013)" sheetId="1" state="hidden" r:id="rId1"/>
    <sheet name="об 108" sheetId="2" state="hidden" r:id="rId2"/>
    <sheet name="к-сть" sheetId="3" r:id="rId3"/>
    <sheet name="112" sheetId="4" r:id="rId4"/>
    <sheet name="ОЗ" sheetId="5" r:id="rId5"/>
    <sheet name="акт" sheetId="6" r:id="rId6"/>
    <sheet name="перелік" sheetId="7" r:id="rId7"/>
  </sheets>
  <definedNames>
    <definedName name="_xlnm.Print_Area" localSheetId="3">'112'!$A$1:$G$91</definedName>
    <definedName name="_xlnm.Print_Area" localSheetId="5">'акт'!$A$1:$D$52</definedName>
    <definedName name="_xlnm.Print_Area" localSheetId="2">'к-сть'!$A$1:$E$26</definedName>
    <definedName name="_xlnm.Print_Area" localSheetId="4">'ОЗ'!$A$1:$H$116</definedName>
  </definedNames>
  <calcPr fullCalcOnLoad="1"/>
</workbook>
</file>

<file path=xl/sharedStrings.xml><?xml version="1.0" encoding="utf-8"?>
<sst xmlns="http://schemas.openxmlformats.org/spreadsheetml/2006/main" count="785" uniqueCount="251">
  <si>
    <t>Рахунок 105</t>
  </si>
  <si>
    <t>Трактор Т-150              № 21-35 ХБ</t>
  </si>
  <si>
    <t>Полив.авто.ЗИЛ-130  №319-60 ХА</t>
  </si>
  <si>
    <t>Автогрейдер                № ДЗ-143</t>
  </si>
  <si>
    <t>Полуприцеп трактор</t>
  </si>
  <si>
    <t>Трактор Т-156              № 57-62 ХИ</t>
  </si>
  <si>
    <t>Трактор ЮМЗ-6           № 20-85ХИ</t>
  </si>
  <si>
    <t>Трактор СШ 25            № 08-82ХИ</t>
  </si>
  <si>
    <t>Трактор Т-25А             № 20-87 ХИ</t>
  </si>
  <si>
    <t>Москвич ИЖ 27-15   №АХ 23-65 АІ</t>
  </si>
  <si>
    <t>Автомобиль ГАЗ-52  №АХ 23-63 АІ</t>
  </si>
  <si>
    <t>Автом.ВАЗ-21214     №АХ 43-21 ВЕ</t>
  </si>
  <si>
    <t>Автомоб ГАЗ 53 №АХ2367АІ</t>
  </si>
  <si>
    <t>Рахунок 108</t>
  </si>
  <si>
    <t>Фруктові дерева</t>
  </si>
  <si>
    <t>Береза</t>
  </si>
  <si>
    <t>Клен</t>
  </si>
  <si>
    <t>Шовковиця</t>
  </si>
  <si>
    <t>Горіх</t>
  </si>
  <si>
    <t>Акація</t>
  </si>
  <si>
    <t>Дуб</t>
  </si>
  <si>
    <t>Вільха</t>
  </si>
  <si>
    <t>Туя</t>
  </si>
  <si>
    <t>Обліпіха</t>
  </si>
  <si>
    <t>Ялина</t>
  </si>
  <si>
    <t>Липа</t>
  </si>
  <si>
    <t>Горобина</t>
  </si>
  <si>
    <t>Тополя</t>
  </si>
  <si>
    <t>Каштан</t>
  </si>
  <si>
    <t>Верба</t>
  </si>
  <si>
    <t>Осина</t>
  </si>
  <si>
    <t>Сосна</t>
  </si>
  <si>
    <t xml:space="preserve">Орех </t>
  </si>
  <si>
    <t>Ива</t>
  </si>
  <si>
    <r>
      <t xml:space="preserve"> </t>
    </r>
    <r>
      <rPr>
        <sz val="10"/>
        <color indexed="8"/>
        <rFont val="Calibri"/>
        <family val="2"/>
      </rPr>
      <t>Туя західна</t>
    </r>
  </si>
  <si>
    <t>Іва марадудана</t>
  </si>
  <si>
    <t>Автомобиль ЗІЛ ММЗ №352-77 ХА</t>
  </si>
  <si>
    <t>залишок на 01.01.2014</t>
  </si>
  <si>
    <t>Залишок на 01.02.2014</t>
  </si>
  <si>
    <t>обороти за січень 2014</t>
  </si>
  <si>
    <t>дт</t>
  </si>
  <si>
    <t>кт</t>
  </si>
  <si>
    <t>к-сть</t>
  </si>
  <si>
    <t>сума</t>
  </si>
  <si>
    <t>Автомобіль ГАЗ -32213 №320-86 ХА</t>
  </si>
  <si>
    <t>обороти за лютий 2014</t>
  </si>
  <si>
    <t>Залишок на 01.03.2014</t>
  </si>
  <si>
    <t>обороти за березень 2014</t>
  </si>
  <si>
    <t>Залишок на 01.04.2014</t>
  </si>
  <si>
    <t>обороти за  квітень 2014</t>
  </si>
  <si>
    <t>Залишок на 01.05.2014</t>
  </si>
  <si>
    <t>обороти за травень 2014</t>
  </si>
  <si>
    <t>Залишок на 01.06.2014</t>
  </si>
  <si>
    <t>обороти за червень 2014</t>
  </si>
  <si>
    <t>Залишок на 01.07.2014</t>
  </si>
  <si>
    <t>обороти за липень 2014</t>
  </si>
  <si>
    <t>Залишок на 01.08.2014</t>
  </si>
  <si>
    <t>обороти за серпень 2014</t>
  </si>
  <si>
    <t>Залишок на 01.09.2014</t>
  </si>
  <si>
    <t>Вовчанський відділ благоустою міста</t>
  </si>
  <si>
    <t>Гол.бухгалтер</t>
  </si>
  <si>
    <t>залишок на 01.01.2013</t>
  </si>
  <si>
    <t>обороти за січень 2013</t>
  </si>
  <si>
    <t>Залишок на 01.02.2013</t>
  </si>
  <si>
    <t>обороти за лютий 2013</t>
  </si>
  <si>
    <t>Залишок на 01.03.2013</t>
  </si>
  <si>
    <t>обороти за березень 2013</t>
  </si>
  <si>
    <t>Залишок на 01.04.2013</t>
  </si>
  <si>
    <t>обороти за  квітень 2013</t>
  </si>
  <si>
    <t>Залишок на 01.05.2013</t>
  </si>
  <si>
    <t>обороти за травень 2013</t>
  </si>
  <si>
    <t>Залишок на 01.06.2013</t>
  </si>
  <si>
    <t>ЗАТВЕРДЖЕНО</t>
  </si>
  <si>
    <t xml:space="preserve">приймання - передачі </t>
  </si>
  <si>
    <t>________________А.В.Степанець</t>
  </si>
  <si>
    <t>м.Вовчанськ</t>
  </si>
  <si>
    <t>члени комісії:</t>
  </si>
  <si>
    <t>Хайло Алла Вікторівна, головний бухгалтер КП"Вовчанськ"</t>
  </si>
  <si>
    <t>в т.ч. по рахунках:</t>
  </si>
  <si>
    <t>Голова комісії:</t>
  </si>
  <si>
    <t>Секретар комісії:</t>
  </si>
  <si>
    <t>Члени комісії:</t>
  </si>
  <si>
    <t>грн.</t>
  </si>
  <si>
    <t>Вовчанської міської ради</t>
  </si>
  <si>
    <t>Додаток №______</t>
  </si>
  <si>
    <t>до акту приймання-передачі основних засобів</t>
  </si>
  <si>
    <t>№з/п</t>
  </si>
  <si>
    <t>Найменування основніх засобів</t>
  </si>
  <si>
    <t>Рік випуску</t>
  </si>
  <si>
    <t>Кількість</t>
  </si>
  <si>
    <t>Інвентарний номер</t>
  </si>
  <si>
    <t>Первісна (балансова вартість)</t>
  </si>
  <si>
    <t>Знос</t>
  </si>
  <si>
    <t>залишкова вартість</t>
  </si>
  <si>
    <t>ЗДАВ:</t>
  </si>
  <si>
    <t>Директор КП "Вовчанськ"</t>
  </si>
  <si>
    <t>Шабельник В.М.</t>
  </si>
  <si>
    <t>Головний бухгалтер КП "Вовчанськ"</t>
  </si>
  <si>
    <t xml:space="preserve">Хайло А.В. </t>
  </si>
  <si>
    <t>ПРИЙНЯВ:</t>
  </si>
  <si>
    <t>Разом:</t>
  </si>
  <si>
    <t xml:space="preserve">рішенням ____________сесії </t>
  </si>
  <si>
    <t xml:space="preserve"> VIII скликання № ____-VIII</t>
  </si>
  <si>
    <t>від " ____ " __________ 2021 р.</t>
  </si>
  <si>
    <t>" ____ " __________ 2021 р.</t>
  </si>
  <si>
    <t xml:space="preserve"> КП "Вовчанськ"</t>
  </si>
  <si>
    <t>АКТ</t>
  </si>
  <si>
    <t>Фізкультурно-оздоровчий комплекс</t>
  </si>
  <si>
    <t>Табло електронне ETS-24mF</t>
  </si>
  <si>
    <t>Підлогомиюча машина Lavamatic 460 E</t>
  </si>
  <si>
    <t>Ринг на помості (ФОК, вул.Соборна,33б)</t>
  </si>
  <si>
    <t>Стойка для мішків боксерських (ФОК, вул.Соборна,33б)</t>
  </si>
  <si>
    <t>Ноутбук DELL Inspiron 3558</t>
  </si>
  <si>
    <t>Системний блок №492298, монітор Pfilips AU5A1019001722</t>
  </si>
  <si>
    <t>вертикальний велоергометр Eurofit 8020</t>
  </si>
  <si>
    <t>орбітрек  Eurofit 8200</t>
  </si>
  <si>
    <t>10420182-10420183</t>
  </si>
  <si>
    <t>Комбінований станок</t>
  </si>
  <si>
    <t>Силова рама</t>
  </si>
  <si>
    <t>Стійка для присідань</t>
  </si>
  <si>
    <t>Жим ногами</t>
  </si>
  <si>
    <t>Машина Сміта</t>
  </si>
  <si>
    <t>Біцепс-машина</t>
  </si>
  <si>
    <t>Блок для м’язів спини</t>
  </si>
  <si>
    <t>Блочна рама</t>
  </si>
  <si>
    <t>Згинач-розгинач стегна</t>
  </si>
  <si>
    <t>Тренажер привідни х-відвідних м’язів стегна</t>
  </si>
  <si>
    <t>ВСЬОГО по рах.104</t>
  </si>
  <si>
    <t>по рахунку 106 "Інструменти, прилади, інвентар"</t>
  </si>
  <si>
    <t>Проектор Epson EB - X04</t>
  </si>
  <si>
    <t>Вишка -тура пересувна 1,2х2,0 (8+1)</t>
  </si>
  <si>
    <t>Вишка судді для волейболу</t>
  </si>
  <si>
    <t>Килим борцівський "Олімпійський"</t>
  </si>
  <si>
    <t>№ з/п</t>
  </si>
  <si>
    <t>Назва цінностей</t>
  </si>
  <si>
    <t>ворота гондбольные</t>
  </si>
  <si>
    <t>відеореєстратор DH-HCVR7104Y</t>
  </si>
  <si>
    <t>Dahua DH-HAC HDW1200</t>
  </si>
  <si>
    <t>видеокамера DS-2CD2620F</t>
  </si>
  <si>
    <t xml:space="preserve">видеокамера Dahua </t>
  </si>
  <si>
    <t>стіл пластиковий</t>
  </si>
  <si>
    <t>годинник настінний</t>
  </si>
  <si>
    <t>стілець на рамі ісіт блек</t>
  </si>
  <si>
    <t>стійка адміністратора</t>
  </si>
  <si>
    <t>тумба адміністратора</t>
  </si>
  <si>
    <t>шафа для одягу</t>
  </si>
  <si>
    <t>стіл безтумбовий</t>
  </si>
  <si>
    <t>табуретка</t>
  </si>
  <si>
    <t>стойка с клапаном прохода</t>
  </si>
  <si>
    <t xml:space="preserve">стілець офісний </t>
  </si>
  <si>
    <t xml:space="preserve">лавка  </t>
  </si>
  <si>
    <t>шафа</t>
  </si>
  <si>
    <t>стілець поворотний</t>
  </si>
  <si>
    <t>стіл офісний</t>
  </si>
  <si>
    <t>стол для армреслінгу</t>
  </si>
  <si>
    <t>коробка для ключів</t>
  </si>
  <si>
    <t>контейнер для ламп</t>
  </si>
  <si>
    <t>сейф</t>
  </si>
  <si>
    <t>акустична система з 2 мікроф</t>
  </si>
  <si>
    <t>вогнегасник</t>
  </si>
  <si>
    <t>відро 16 л</t>
  </si>
  <si>
    <t>відро для уборки</t>
  </si>
  <si>
    <t>відро для сміття</t>
  </si>
  <si>
    <t>щітка для підлоги</t>
  </si>
  <si>
    <t>корзина для сміття</t>
  </si>
  <si>
    <t>лестница 2-х секционная</t>
  </si>
  <si>
    <t>стілець на рамі</t>
  </si>
  <si>
    <t>сушилка для рук</t>
  </si>
  <si>
    <t>флип-чарт для маркера</t>
  </si>
  <si>
    <t>опора столу</t>
  </si>
  <si>
    <t>стілець на рамі Сільвія</t>
  </si>
  <si>
    <t>вивіска на споруду</t>
  </si>
  <si>
    <t>інформ стенд</t>
  </si>
  <si>
    <t>інформ стенд для учас</t>
  </si>
  <si>
    <t>баннер з кільцями</t>
  </si>
  <si>
    <t>вивіска з ПВХ</t>
  </si>
  <si>
    <t>екран Еліт Скрінс</t>
  </si>
  <si>
    <t>кронштейн для проект</t>
  </si>
  <si>
    <t>кабель Пауер Плант</t>
  </si>
  <si>
    <t>МФУ Кенон</t>
  </si>
  <si>
    <t>стільниця Кр 101 1100*700*25</t>
  </si>
  <si>
    <t>тонометр Вега 330</t>
  </si>
  <si>
    <t>стойка волейбольная</t>
  </si>
  <si>
    <t>мішки боксерські</t>
  </si>
  <si>
    <t>блин (диск) для штанги обрезиненный 1,25 кг (52мм)</t>
  </si>
  <si>
    <t>блин (диск) для штанги  стальной 1,25 кг (52мм)</t>
  </si>
  <si>
    <t>блин (диск) для штанги  стальной 10 кг (52мм)</t>
  </si>
  <si>
    <t>блин (диск) для штанги  стальной 15 кг (52мм)</t>
  </si>
  <si>
    <t>блин (диск) для штанги  стальной 2,5 кг (52мм)</t>
  </si>
  <si>
    <t>блин (диск) для штанги  стальной 20 кг (52мм)</t>
  </si>
  <si>
    <t>блин (диск) для штанги  стальной 5 кг (52мм)</t>
  </si>
  <si>
    <t>гантель профессиональная 10 кг</t>
  </si>
  <si>
    <t>гантель профессиональная 12кг</t>
  </si>
  <si>
    <t>гантель профессиональная 14кг</t>
  </si>
  <si>
    <t>гантель профессиональная 16 кг</t>
  </si>
  <si>
    <t>аквариум Juwel Trigon 190 светлый дуб</t>
  </si>
  <si>
    <t xml:space="preserve">подставка под аквариум </t>
  </si>
  <si>
    <t>контейнери для спортивного інвентаря</t>
  </si>
  <si>
    <t>ШКАФ SVM320 RAL 7035</t>
  </si>
  <si>
    <t>герб</t>
  </si>
  <si>
    <t>кількість</t>
  </si>
  <si>
    <t>по рахунку 112 "Малоцінні необоротні матеріальні активи"</t>
  </si>
  <si>
    <t>одиниця виміру</t>
  </si>
  <si>
    <t>шт</t>
  </si>
  <si>
    <t>знос</t>
  </si>
  <si>
    <t>сітка волейбольна</t>
  </si>
  <si>
    <t>Найменування</t>
  </si>
  <si>
    <t>Одиниця виміру</t>
  </si>
  <si>
    <t>Додаток №_____</t>
  </si>
  <si>
    <t>по КП "Вовчанськ"</t>
  </si>
  <si>
    <t>шланг поливной "BLECK CRYSTAL" 3/4 25м</t>
  </si>
  <si>
    <t xml:space="preserve">до акту приймання-передачі </t>
  </si>
  <si>
    <t>До акта приймання-передачі додаються додаток №1 - №3 які є невід’ємною частиною цього акту.</t>
  </si>
  <si>
    <t>майно на загальну суму фактично:</t>
  </si>
  <si>
    <t>13 924 017,19 грн (тринадцять мільйонів дев’ятсот двадцять чотири тисячі сімнадцять грн 19 коп.)</t>
  </si>
  <si>
    <t>крім того:</t>
  </si>
  <si>
    <t>рахунок 22.1 - малоцінні та швидкозношувальні предмети у кількості 1 од.</t>
  </si>
  <si>
    <t>рахунок 22.1 - малоцінні та швидкозношувальні предмети</t>
  </si>
  <si>
    <t>станом на 31.12.2021р.</t>
  </si>
  <si>
    <t>станом на 31.12.2021 рік</t>
  </si>
  <si>
    <t xml:space="preserve">Кириченко Сергій Яковлевич,голова постійної комісії з питань комунальної  власності та  комунального господарства Вовчанської міської ради
</t>
  </si>
  <si>
    <t xml:space="preserve">Козлова В.В. </t>
  </si>
  <si>
    <t>В. о. директора КП "Вовчанський ЦФЗН "Спорт для всіх"</t>
  </si>
  <si>
    <t>Зубова Г.М.</t>
  </si>
  <si>
    <t>Головний бухгалтер КП "Вовчанський ЦФЗН "Спорт для всіх"</t>
  </si>
  <si>
    <t xml:space="preserve"> КАМІНСЬКА О.В.</t>
  </si>
  <si>
    <t>РОПАЛО В.М.</t>
  </si>
  <si>
    <t>КИРИЧЕНКО С.Я.</t>
  </si>
  <si>
    <t>ШАБЕЛЬНИК В.М.</t>
  </si>
  <si>
    <t>ХАЙЛО А.В.</t>
  </si>
  <si>
    <t>КОЗЛОВА В.В.</t>
  </si>
  <si>
    <t>ЗУБОВА Г.М.</t>
  </si>
  <si>
    <t xml:space="preserve">     Комісія, створена розпорядженням Вовчанського міського голови  №_____ від __________ 2021р. "Про створення комісії щодо приймання-передачі "Фізкультурно-оздоровчого комплексу", розташованого за адресою: м.Вовчанськ, вул.Соборна, 33"б" з балансу комунального підприємства "Вовчанськ" на баланс КП "Вовчанський ЦФЗН "Спорт для всіх" складі:</t>
  </si>
  <si>
    <t>голова комісії - КАМІНСЬКА Ольга Василівна, перший заступник  Вовчанського міського голови, голова комісії;</t>
  </si>
  <si>
    <t xml:space="preserve">секретар комісії - Ропало Валентина Миколаївна,начальник відділу житлово-комунального господарства та цивільного захисту апарату Вовчанської міської ради, секретар комісії;
</t>
  </si>
  <si>
    <t xml:space="preserve">Козлова Валентина Вікторівна , в. о. директора КП "Вовчанський ЦФЗН "Спорт для всіх";
</t>
  </si>
  <si>
    <t>"Фізкультурно-оздоровчого комплексу", розташованого за адресою: м.Вовчанськ вул.Соборна, 33 "б" з балансу комунального підприємства "Вовчанськ" на баланс КП "Вовчанський ЦФЗН "Спорт для всіх"</t>
  </si>
  <si>
    <t>Зубова Галина Михайлівна , головний бухгалтер КП "Вовчанський ЦФЗН "Спорт для всіх";</t>
  </si>
  <si>
    <t>Шабельник Володимир Миколайович, директор КП "Вовчанськ";</t>
  </si>
  <si>
    <t xml:space="preserve">склали наступний акт про те, що КП "Вовчанськ" передає до КП "Вовчанський ЦФЗН "Спорт для всіх" </t>
  </si>
  <si>
    <t>Комісія вирішила передати  КП "Вовчанський ЦФЗН "Спорт для всіх" майно КП "Вовчанськ".</t>
  </si>
  <si>
    <t>Козлова В.В.</t>
  </si>
  <si>
    <t>ПЕРЕЛІК МАЙНА, яке передається з КП "Вовчанськ" на баланс КП "Вовчанський ЦФЗН "Спорт для всіх"</t>
  </si>
  <si>
    <t>міської ради VIII скликання</t>
  </si>
  <si>
    <t>від</t>
  </si>
  <si>
    <t>Один.</t>
  </si>
  <si>
    <t>Найменування  засобів</t>
  </si>
  <si>
    <t xml:space="preserve">Додаток </t>
  </si>
  <si>
    <t>до рішення  сесії Вовчанської</t>
  </si>
  <si>
    <t>Перелік майна, яке передається з балансу комунального підприємства "Вовчанськ"</t>
  </si>
  <si>
    <t>на баланс комунального підприємства "ВЦФЗН "Спорт для всіх"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</si>
</sst>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Peterburg"/>
      <family val="0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wrapText="1" readingOrder="1"/>
    </xf>
    <xf numFmtId="0" fontId="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18" fillId="0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distributed" wrapText="1"/>
    </xf>
    <xf numFmtId="0" fontId="9" fillId="0" borderId="0" xfId="0" applyFont="1" applyFill="1" applyBorder="1" applyAlignment="1">
      <alignment horizontal="justify" vertical="distributed" wrapText="1"/>
    </xf>
    <xf numFmtId="0" fontId="9" fillId="0" borderId="0" xfId="0" applyFont="1" applyFill="1" applyBorder="1" applyAlignment="1">
      <alignment horizontal="left" vertical="distributed" wrapText="1" shrinkToFi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"/>
  <sheetViews>
    <sheetView zoomScalePageLayoutView="0" workbookViewId="0" topLeftCell="A1">
      <selection activeCell="V18" sqref="V18"/>
    </sheetView>
  </sheetViews>
  <sheetFormatPr defaultColWidth="9.140625" defaultRowHeight="15"/>
  <cols>
    <col min="1" max="1" width="29.57421875" style="0" customWidth="1"/>
    <col min="2" max="2" width="0.13671875" style="0" customWidth="1"/>
    <col min="3" max="3" width="9.140625" style="0" hidden="1" customWidth="1"/>
    <col min="4" max="4" width="6.57421875" style="0" hidden="1" customWidth="1"/>
    <col min="5" max="5" width="8.57421875" style="0" hidden="1" customWidth="1"/>
    <col min="6" max="6" width="6.7109375" style="0" hidden="1" customWidth="1"/>
    <col min="7" max="7" width="8.421875" style="0" hidden="1" customWidth="1"/>
    <col min="8" max="8" width="0.13671875" style="0" hidden="1" customWidth="1"/>
    <col min="9" max="10" width="9.140625" style="0" hidden="1" customWidth="1"/>
    <col min="11" max="11" width="7.140625" style="0" hidden="1" customWidth="1"/>
    <col min="12" max="12" width="9.140625" style="0" hidden="1" customWidth="1"/>
    <col min="13" max="13" width="7.57421875" style="0" hidden="1" customWidth="1"/>
    <col min="14" max="14" width="8.28125" style="0" hidden="1" customWidth="1"/>
    <col min="15" max="15" width="9.140625" style="0" hidden="1" customWidth="1"/>
    <col min="16" max="16" width="7.00390625" style="0" hidden="1" customWidth="1"/>
    <col min="17" max="17" width="9.140625" style="0" hidden="1" customWidth="1"/>
    <col min="18" max="18" width="6.57421875" style="0" hidden="1" customWidth="1"/>
    <col min="19" max="19" width="9.140625" style="0" hidden="1" customWidth="1"/>
    <col min="20" max="20" width="6.00390625" style="0" customWidth="1"/>
    <col min="26" max="26" width="5.140625" style="0" customWidth="1"/>
    <col min="32" max="32" width="6.421875" style="0" customWidth="1"/>
    <col min="34" max="34" width="7.00390625" style="0" customWidth="1"/>
    <col min="36" max="36" width="6.7109375" style="0" customWidth="1"/>
    <col min="38" max="38" width="6.7109375" style="0" customWidth="1"/>
    <col min="40" max="40" width="6.8515625" style="0" customWidth="1"/>
    <col min="42" max="42" width="7.28125" style="0" customWidth="1"/>
    <col min="44" max="44" width="6.7109375" style="0" customWidth="1"/>
    <col min="46" max="46" width="7.421875" style="0" customWidth="1"/>
    <col min="48" max="48" width="6.8515625" style="0" customWidth="1"/>
  </cols>
  <sheetData>
    <row r="1" ht="15">
      <c r="A1" t="s">
        <v>59</v>
      </c>
    </row>
    <row r="4" spans="1:75" ht="37.5" customHeight="1">
      <c r="A4" s="109" t="s">
        <v>0</v>
      </c>
      <c r="B4" s="112" t="s">
        <v>61</v>
      </c>
      <c r="C4" s="108"/>
      <c r="D4" s="103" t="s">
        <v>62</v>
      </c>
      <c r="E4" s="104"/>
      <c r="F4" s="104"/>
      <c r="G4" s="105"/>
      <c r="H4" s="107" t="s">
        <v>63</v>
      </c>
      <c r="I4" s="108"/>
      <c r="J4" s="103" t="s">
        <v>64</v>
      </c>
      <c r="K4" s="104"/>
      <c r="L4" s="104"/>
      <c r="M4" s="105"/>
      <c r="N4" s="107" t="s">
        <v>65</v>
      </c>
      <c r="O4" s="108"/>
      <c r="P4" s="103" t="s">
        <v>66</v>
      </c>
      <c r="Q4" s="104"/>
      <c r="R4" s="104"/>
      <c r="S4" s="105"/>
      <c r="T4" s="107" t="s">
        <v>67</v>
      </c>
      <c r="U4" s="108"/>
      <c r="V4" s="103" t="s">
        <v>68</v>
      </c>
      <c r="W4" s="104"/>
      <c r="X4" s="104"/>
      <c r="Y4" s="105"/>
      <c r="Z4" s="107" t="s">
        <v>69</v>
      </c>
      <c r="AA4" s="108"/>
      <c r="AB4" s="103" t="s">
        <v>70</v>
      </c>
      <c r="AC4" s="104"/>
      <c r="AD4" s="104"/>
      <c r="AE4" s="105"/>
      <c r="AF4" s="107" t="s">
        <v>71</v>
      </c>
      <c r="AG4" s="108"/>
      <c r="AH4" s="103" t="s">
        <v>53</v>
      </c>
      <c r="AI4" s="104"/>
      <c r="AJ4" s="104"/>
      <c r="AK4" s="105"/>
      <c r="AL4" s="107" t="s">
        <v>54</v>
      </c>
      <c r="AM4" s="108"/>
      <c r="AN4" s="103" t="s">
        <v>55</v>
      </c>
      <c r="AO4" s="104"/>
      <c r="AP4" s="104"/>
      <c r="AQ4" s="105"/>
      <c r="AR4" s="107" t="s">
        <v>56</v>
      </c>
      <c r="AS4" s="108"/>
      <c r="AT4" s="103" t="s">
        <v>57</v>
      </c>
      <c r="AU4" s="104"/>
      <c r="AV4" s="104"/>
      <c r="AW4" s="105"/>
      <c r="AX4" s="107" t="s">
        <v>58</v>
      </c>
      <c r="AY4" s="108"/>
      <c r="AZ4" s="103" t="s">
        <v>39</v>
      </c>
      <c r="BA4" s="104"/>
      <c r="BB4" s="104"/>
      <c r="BC4" s="105"/>
      <c r="BD4" s="107" t="s">
        <v>38</v>
      </c>
      <c r="BE4" s="108"/>
      <c r="BF4" s="103" t="s">
        <v>39</v>
      </c>
      <c r="BG4" s="104"/>
      <c r="BH4" s="104"/>
      <c r="BI4" s="105"/>
      <c r="BJ4" s="107" t="s">
        <v>38</v>
      </c>
      <c r="BK4" s="108"/>
      <c r="BL4" s="103" t="s">
        <v>39</v>
      </c>
      <c r="BM4" s="104"/>
      <c r="BN4" s="104"/>
      <c r="BO4" s="105"/>
      <c r="BP4" s="107" t="s">
        <v>38</v>
      </c>
      <c r="BQ4" s="108"/>
      <c r="BR4" s="103" t="s">
        <v>39</v>
      </c>
      <c r="BS4" s="104"/>
      <c r="BT4" s="104"/>
      <c r="BU4" s="105"/>
      <c r="BV4" s="107" t="s">
        <v>38</v>
      </c>
      <c r="BW4" s="108"/>
    </row>
    <row r="5" spans="1:75" ht="37.5" customHeight="1">
      <c r="A5" s="110"/>
      <c r="B5" s="113" t="s">
        <v>42</v>
      </c>
      <c r="C5" s="115" t="s">
        <v>43</v>
      </c>
      <c r="D5" s="103" t="s">
        <v>40</v>
      </c>
      <c r="E5" s="105"/>
      <c r="F5" s="103" t="s">
        <v>41</v>
      </c>
      <c r="G5" s="105"/>
      <c r="H5" s="106" t="s">
        <v>42</v>
      </c>
      <c r="I5" s="106" t="s">
        <v>43</v>
      </c>
      <c r="J5" s="103" t="s">
        <v>40</v>
      </c>
      <c r="K5" s="105"/>
      <c r="L5" s="103" t="s">
        <v>41</v>
      </c>
      <c r="M5" s="105"/>
      <c r="N5" s="106" t="s">
        <v>42</v>
      </c>
      <c r="O5" s="106" t="s">
        <v>43</v>
      </c>
      <c r="P5" s="103" t="s">
        <v>40</v>
      </c>
      <c r="Q5" s="105"/>
      <c r="R5" s="103" t="s">
        <v>41</v>
      </c>
      <c r="S5" s="105"/>
      <c r="T5" s="106" t="s">
        <v>42</v>
      </c>
      <c r="U5" s="106" t="s">
        <v>43</v>
      </c>
      <c r="V5" s="103" t="s">
        <v>40</v>
      </c>
      <c r="W5" s="105"/>
      <c r="X5" s="103" t="s">
        <v>41</v>
      </c>
      <c r="Y5" s="105"/>
      <c r="Z5" s="106" t="s">
        <v>42</v>
      </c>
      <c r="AA5" s="106" t="s">
        <v>43</v>
      </c>
      <c r="AB5" s="103" t="s">
        <v>40</v>
      </c>
      <c r="AC5" s="105"/>
      <c r="AD5" s="103" t="s">
        <v>41</v>
      </c>
      <c r="AE5" s="105"/>
      <c r="AF5" s="106" t="s">
        <v>42</v>
      </c>
      <c r="AG5" s="106" t="s">
        <v>43</v>
      </c>
      <c r="AH5" s="103" t="s">
        <v>40</v>
      </c>
      <c r="AI5" s="105"/>
      <c r="AJ5" s="103" t="s">
        <v>41</v>
      </c>
      <c r="AK5" s="105"/>
      <c r="AL5" s="106" t="s">
        <v>42</v>
      </c>
      <c r="AM5" s="106" t="s">
        <v>43</v>
      </c>
      <c r="AN5" s="103" t="s">
        <v>40</v>
      </c>
      <c r="AO5" s="105"/>
      <c r="AP5" s="103" t="s">
        <v>41</v>
      </c>
      <c r="AQ5" s="105"/>
      <c r="AR5" s="106" t="s">
        <v>42</v>
      </c>
      <c r="AS5" s="106" t="s">
        <v>43</v>
      </c>
      <c r="AT5" s="103" t="s">
        <v>40</v>
      </c>
      <c r="AU5" s="105"/>
      <c r="AV5" s="103" t="s">
        <v>41</v>
      </c>
      <c r="AW5" s="105"/>
      <c r="AX5" s="106" t="s">
        <v>42</v>
      </c>
      <c r="AY5" s="106" t="s">
        <v>43</v>
      </c>
      <c r="AZ5" s="103" t="s">
        <v>40</v>
      </c>
      <c r="BA5" s="105"/>
      <c r="BB5" s="103" t="s">
        <v>41</v>
      </c>
      <c r="BC5" s="105"/>
      <c r="BD5" s="106" t="s">
        <v>42</v>
      </c>
      <c r="BE5" s="106" t="s">
        <v>43</v>
      </c>
      <c r="BF5" s="103" t="s">
        <v>40</v>
      </c>
      <c r="BG5" s="105"/>
      <c r="BH5" s="103" t="s">
        <v>41</v>
      </c>
      <c r="BI5" s="105"/>
      <c r="BJ5" s="106" t="s">
        <v>42</v>
      </c>
      <c r="BK5" s="106" t="s">
        <v>43</v>
      </c>
      <c r="BL5" s="103" t="s">
        <v>40</v>
      </c>
      <c r="BM5" s="105"/>
      <c r="BN5" s="103" t="s">
        <v>41</v>
      </c>
      <c r="BO5" s="105"/>
      <c r="BP5" s="106" t="s">
        <v>42</v>
      </c>
      <c r="BQ5" s="106" t="s">
        <v>43</v>
      </c>
      <c r="BR5" s="103" t="s">
        <v>40</v>
      </c>
      <c r="BS5" s="105"/>
      <c r="BT5" s="103" t="s">
        <v>41</v>
      </c>
      <c r="BU5" s="105"/>
      <c r="BV5" s="106" t="s">
        <v>42</v>
      </c>
      <c r="BW5" s="106" t="s">
        <v>43</v>
      </c>
    </row>
    <row r="6" spans="1:75" ht="15.75" customHeight="1">
      <c r="A6" s="111"/>
      <c r="B6" s="114"/>
      <c r="C6" s="116"/>
      <c r="D6" s="8" t="s">
        <v>42</v>
      </c>
      <c r="E6" s="8" t="s">
        <v>43</v>
      </c>
      <c r="F6" s="8" t="s">
        <v>42</v>
      </c>
      <c r="G6" s="8" t="s">
        <v>43</v>
      </c>
      <c r="H6" s="106"/>
      <c r="I6" s="106"/>
      <c r="J6" s="8" t="s">
        <v>42</v>
      </c>
      <c r="K6" s="8" t="s">
        <v>43</v>
      </c>
      <c r="L6" s="8" t="s">
        <v>42</v>
      </c>
      <c r="M6" s="8" t="s">
        <v>43</v>
      </c>
      <c r="N6" s="106"/>
      <c r="O6" s="106"/>
      <c r="P6" s="8" t="s">
        <v>42</v>
      </c>
      <c r="Q6" s="8" t="s">
        <v>43</v>
      </c>
      <c r="R6" s="8" t="s">
        <v>42</v>
      </c>
      <c r="S6" s="8" t="s">
        <v>43</v>
      </c>
      <c r="T6" s="106"/>
      <c r="U6" s="106"/>
      <c r="V6" s="8" t="s">
        <v>42</v>
      </c>
      <c r="W6" s="8" t="s">
        <v>43</v>
      </c>
      <c r="X6" s="8" t="s">
        <v>42</v>
      </c>
      <c r="Y6" s="8" t="s">
        <v>43</v>
      </c>
      <c r="Z6" s="106"/>
      <c r="AA6" s="106"/>
      <c r="AB6" s="8" t="s">
        <v>42</v>
      </c>
      <c r="AC6" s="8" t="s">
        <v>43</v>
      </c>
      <c r="AD6" s="8" t="s">
        <v>42</v>
      </c>
      <c r="AE6" s="8" t="s">
        <v>43</v>
      </c>
      <c r="AF6" s="106"/>
      <c r="AG6" s="106"/>
      <c r="AH6" s="8" t="s">
        <v>42</v>
      </c>
      <c r="AI6" s="8" t="s">
        <v>43</v>
      </c>
      <c r="AJ6" s="8" t="s">
        <v>42</v>
      </c>
      <c r="AK6" s="8" t="s">
        <v>43</v>
      </c>
      <c r="AL6" s="106"/>
      <c r="AM6" s="106"/>
      <c r="AN6" s="8" t="s">
        <v>42</v>
      </c>
      <c r="AO6" s="8" t="s">
        <v>43</v>
      </c>
      <c r="AP6" s="8" t="s">
        <v>42</v>
      </c>
      <c r="AQ6" s="8" t="s">
        <v>43</v>
      </c>
      <c r="AR6" s="106"/>
      <c r="AS6" s="106"/>
      <c r="AT6" s="8" t="s">
        <v>42</v>
      </c>
      <c r="AU6" s="8" t="s">
        <v>43</v>
      </c>
      <c r="AV6" s="8" t="s">
        <v>42</v>
      </c>
      <c r="AW6" s="8" t="s">
        <v>43</v>
      </c>
      <c r="AX6" s="106"/>
      <c r="AY6" s="106"/>
      <c r="AZ6" s="8" t="s">
        <v>42</v>
      </c>
      <c r="BA6" s="8" t="s">
        <v>43</v>
      </c>
      <c r="BB6" s="8" t="s">
        <v>42</v>
      </c>
      <c r="BC6" s="8" t="s">
        <v>43</v>
      </c>
      <c r="BD6" s="106"/>
      <c r="BE6" s="106"/>
      <c r="BF6" s="8" t="s">
        <v>42</v>
      </c>
      <c r="BG6" s="8" t="s">
        <v>43</v>
      </c>
      <c r="BH6" s="8" t="s">
        <v>42</v>
      </c>
      <c r="BI6" s="8" t="s">
        <v>43</v>
      </c>
      <c r="BJ6" s="106"/>
      <c r="BK6" s="106"/>
      <c r="BL6" s="8" t="s">
        <v>42</v>
      </c>
      <c r="BM6" s="8" t="s">
        <v>43</v>
      </c>
      <c r="BN6" s="8" t="s">
        <v>42</v>
      </c>
      <c r="BO6" s="8" t="s">
        <v>43</v>
      </c>
      <c r="BP6" s="106"/>
      <c r="BQ6" s="106"/>
      <c r="BR6" s="8" t="s">
        <v>42</v>
      </c>
      <c r="BS6" s="8" t="s">
        <v>43</v>
      </c>
      <c r="BT6" s="8" t="s">
        <v>42</v>
      </c>
      <c r="BU6" s="8" t="s">
        <v>43</v>
      </c>
      <c r="BV6" s="106"/>
      <c r="BW6" s="106"/>
    </row>
    <row r="7" spans="1:75" ht="15">
      <c r="A7" s="3" t="s">
        <v>36</v>
      </c>
      <c r="B7" s="4">
        <v>1</v>
      </c>
      <c r="C7" s="4">
        <v>5115</v>
      </c>
      <c r="D7" s="1"/>
      <c r="E7" s="1"/>
      <c r="F7" s="1"/>
      <c r="G7" s="1"/>
      <c r="H7" s="1">
        <f>B7</f>
        <v>1</v>
      </c>
      <c r="I7" s="1">
        <f>C7</f>
        <v>5115</v>
      </c>
      <c r="J7" s="1"/>
      <c r="K7" s="1"/>
      <c r="L7" s="1"/>
      <c r="M7" s="1"/>
      <c r="N7" s="1">
        <f>H7</f>
        <v>1</v>
      </c>
      <c r="O7" s="1">
        <f>I7</f>
        <v>5115</v>
      </c>
      <c r="P7" s="1"/>
      <c r="Q7" s="1"/>
      <c r="R7" s="1"/>
      <c r="S7" s="1"/>
      <c r="T7" s="1">
        <f>N7</f>
        <v>1</v>
      </c>
      <c r="U7" s="1">
        <f>O7</f>
        <v>5115</v>
      </c>
      <c r="V7" s="1"/>
      <c r="W7" s="1"/>
      <c r="X7" s="1"/>
      <c r="Y7" s="1"/>
      <c r="Z7" s="1">
        <f>T7</f>
        <v>1</v>
      </c>
      <c r="AA7" s="1">
        <f>U7</f>
        <v>5115</v>
      </c>
      <c r="AB7" s="1"/>
      <c r="AC7" s="1"/>
      <c r="AD7" s="1"/>
      <c r="AE7" s="1"/>
      <c r="AF7" s="1">
        <f>Z7</f>
        <v>1</v>
      </c>
      <c r="AG7" s="1">
        <f>AA7</f>
        <v>5115</v>
      </c>
      <c r="AH7" s="1"/>
      <c r="AI7" s="1"/>
      <c r="AJ7" s="1"/>
      <c r="AK7" s="1"/>
      <c r="AL7" s="1">
        <f>AF7</f>
        <v>1</v>
      </c>
      <c r="AM7" s="1">
        <f>AG7</f>
        <v>5115</v>
      </c>
      <c r="AN7" s="1"/>
      <c r="AO7" s="1"/>
      <c r="AP7" s="1"/>
      <c r="AQ7" s="1"/>
      <c r="AR7" s="1">
        <f>AL7</f>
        <v>1</v>
      </c>
      <c r="AS7" s="1">
        <f>AM7</f>
        <v>5115</v>
      </c>
      <c r="AT7" s="1"/>
      <c r="AU7" s="1"/>
      <c r="AV7" s="1"/>
      <c r="AW7" s="1"/>
      <c r="AX7" s="1">
        <f>AR7</f>
        <v>1</v>
      </c>
      <c r="AY7" s="1">
        <f>AS7</f>
        <v>5115</v>
      </c>
      <c r="AZ7" s="1"/>
      <c r="BA7" s="1"/>
      <c r="BB7" s="1"/>
      <c r="BC7" s="1"/>
      <c r="BD7" s="1">
        <f>AX7</f>
        <v>1</v>
      </c>
      <c r="BE7" s="1">
        <f>AY7</f>
        <v>5115</v>
      </c>
      <c r="BF7" s="1"/>
      <c r="BG7" s="1"/>
      <c r="BH7" s="1"/>
      <c r="BI7" s="1"/>
      <c r="BJ7" s="1">
        <f>BD7</f>
        <v>1</v>
      </c>
      <c r="BK7" s="1">
        <f>BE7</f>
        <v>5115</v>
      </c>
      <c r="BL7" s="1"/>
      <c r="BM7" s="1"/>
      <c r="BN7" s="1"/>
      <c r="BO7" s="1"/>
      <c r="BP7" s="1">
        <f>BJ7</f>
        <v>1</v>
      </c>
      <c r="BQ7" s="1">
        <f>BK7</f>
        <v>5115</v>
      </c>
      <c r="BR7" s="1"/>
      <c r="BS7" s="1"/>
      <c r="BT7" s="1"/>
      <c r="BU7" s="1"/>
      <c r="BV7" s="1">
        <f>BP7</f>
        <v>1</v>
      </c>
      <c r="BW7" s="1">
        <f>BQ7</f>
        <v>5115</v>
      </c>
    </row>
    <row r="8" spans="1:75" ht="15">
      <c r="A8" s="3" t="s">
        <v>1</v>
      </c>
      <c r="B8" s="4">
        <v>1</v>
      </c>
      <c r="C8" s="4">
        <v>12109</v>
      </c>
      <c r="D8" s="1"/>
      <c r="E8" s="1"/>
      <c r="F8" s="1"/>
      <c r="G8" s="1"/>
      <c r="H8" s="1">
        <f aca="true" t="shared" si="0" ref="H8:I19">B8</f>
        <v>1</v>
      </c>
      <c r="I8" s="1">
        <f t="shared" si="0"/>
        <v>12109</v>
      </c>
      <c r="J8" s="1"/>
      <c r="K8" s="1"/>
      <c r="L8" s="1"/>
      <c r="M8" s="1"/>
      <c r="N8" s="1">
        <f aca="true" t="shared" si="1" ref="N8:O19">H8</f>
        <v>1</v>
      </c>
      <c r="O8" s="1">
        <f t="shared" si="1"/>
        <v>12109</v>
      </c>
      <c r="P8" s="1"/>
      <c r="Q8" s="1"/>
      <c r="R8" s="1"/>
      <c r="S8" s="1"/>
      <c r="T8" s="1">
        <f aca="true" t="shared" si="2" ref="T8:U19">N8</f>
        <v>1</v>
      </c>
      <c r="U8" s="1">
        <f t="shared" si="2"/>
        <v>12109</v>
      </c>
      <c r="V8" s="1"/>
      <c r="W8" s="1"/>
      <c r="X8" s="1"/>
      <c r="Y8" s="1"/>
      <c r="Z8" s="1">
        <f aca="true" t="shared" si="3" ref="Z8:AA19">T8</f>
        <v>1</v>
      </c>
      <c r="AA8" s="1">
        <f t="shared" si="3"/>
        <v>12109</v>
      </c>
      <c r="AB8" s="1"/>
      <c r="AC8" s="1"/>
      <c r="AD8" s="1"/>
      <c r="AE8" s="1"/>
      <c r="AF8" s="1">
        <f aca="true" t="shared" si="4" ref="AF8:AG19">Z8</f>
        <v>1</v>
      </c>
      <c r="AG8" s="1">
        <f t="shared" si="4"/>
        <v>12109</v>
      </c>
      <c r="AH8" s="1"/>
      <c r="AI8" s="1"/>
      <c r="AJ8" s="1"/>
      <c r="AK8" s="1"/>
      <c r="AL8" s="1">
        <f aca="true" t="shared" si="5" ref="AL8:AM20">AF8</f>
        <v>1</v>
      </c>
      <c r="AM8" s="1">
        <f t="shared" si="5"/>
        <v>12109</v>
      </c>
      <c r="AN8" s="1"/>
      <c r="AO8" s="1"/>
      <c r="AP8" s="1"/>
      <c r="AQ8" s="1"/>
      <c r="AR8" s="1">
        <f aca="true" t="shared" si="6" ref="AR8:AS20">AL8</f>
        <v>1</v>
      </c>
      <c r="AS8" s="1">
        <f t="shared" si="6"/>
        <v>12109</v>
      </c>
      <c r="AT8" s="1"/>
      <c r="AU8" s="1"/>
      <c r="AV8" s="1"/>
      <c r="AW8" s="1"/>
      <c r="AX8" s="1">
        <f aca="true" t="shared" si="7" ref="AX8:AY20">AR8</f>
        <v>1</v>
      </c>
      <c r="AY8" s="1">
        <f t="shared" si="7"/>
        <v>12109</v>
      </c>
      <c r="AZ8" s="1"/>
      <c r="BA8" s="1"/>
      <c r="BB8" s="1"/>
      <c r="BC8" s="1"/>
      <c r="BD8" s="1">
        <f aca="true" t="shared" si="8" ref="BD8:BE19">AX8</f>
        <v>1</v>
      </c>
      <c r="BE8" s="1">
        <f t="shared" si="8"/>
        <v>12109</v>
      </c>
      <c r="BF8" s="1"/>
      <c r="BG8" s="1"/>
      <c r="BH8" s="1"/>
      <c r="BI8" s="1"/>
      <c r="BJ8" s="1">
        <f aca="true" t="shared" si="9" ref="BJ8:BK19">BD8</f>
        <v>1</v>
      </c>
      <c r="BK8" s="1">
        <f t="shared" si="9"/>
        <v>12109</v>
      </c>
      <c r="BL8" s="1"/>
      <c r="BM8" s="1"/>
      <c r="BN8" s="1"/>
      <c r="BO8" s="1"/>
      <c r="BP8" s="1">
        <f aca="true" t="shared" si="10" ref="BP8:BQ19">BJ8</f>
        <v>1</v>
      </c>
      <c r="BQ8" s="1">
        <f t="shared" si="10"/>
        <v>12109</v>
      </c>
      <c r="BR8" s="1"/>
      <c r="BS8" s="1"/>
      <c r="BT8" s="1"/>
      <c r="BU8" s="1"/>
      <c r="BV8" s="1">
        <f aca="true" t="shared" si="11" ref="BV8:BW19">BP8</f>
        <v>1</v>
      </c>
      <c r="BW8" s="1">
        <f t="shared" si="11"/>
        <v>12109</v>
      </c>
    </row>
    <row r="9" spans="1:75" ht="15">
      <c r="A9" s="3" t="s">
        <v>2</v>
      </c>
      <c r="B9" s="4">
        <v>1</v>
      </c>
      <c r="C9" s="4">
        <v>41998</v>
      </c>
      <c r="D9" s="1"/>
      <c r="E9" s="1"/>
      <c r="F9" s="1"/>
      <c r="G9" s="1"/>
      <c r="H9" s="1">
        <f t="shared" si="0"/>
        <v>1</v>
      </c>
      <c r="I9" s="1">
        <f t="shared" si="0"/>
        <v>41998</v>
      </c>
      <c r="J9" s="1"/>
      <c r="K9" s="1"/>
      <c r="L9" s="1"/>
      <c r="M9" s="1"/>
      <c r="N9" s="1">
        <f t="shared" si="1"/>
        <v>1</v>
      </c>
      <c r="O9" s="1">
        <f t="shared" si="1"/>
        <v>41998</v>
      </c>
      <c r="P9" s="1"/>
      <c r="Q9" s="1"/>
      <c r="R9" s="1"/>
      <c r="S9" s="1"/>
      <c r="T9" s="1">
        <f t="shared" si="2"/>
        <v>1</v>
      </c>
      <c r="U9" s="1">
        <f t="shared" si="2"/>
        <v>41998</v>
      </c>
      <c r="V9" s="1"/>
      <c r="W9" s="1"/>
      <c r="X9" s="1"/>
      <c r="Y9" s="1"/>
      <c r="Z9" s="1">
        <f t="shared" si="3"/>
        <v>1</v>
      </c>
      <c r="AA9" s="1">
        <f t="shared" si="3"/>
        <v>41998</v>
      </c>
      <c r="AB9" s="1"/>
      <c r="AC9" s="1"/>
      <c r="AD9" s="1"/>
      <c r="AE9" s="1"/>
      <c r="AF9" s="1">
        <f t="shared" si="4"/>
        <v>1</v>
      </c>
      <c r="AG9" s="1">
        <f t="shared" si="4"/>
        <v>41998</v>
      </c>
      <c r="AH9" s="1"/>
      <c r="AI9" s="1"/>
      <c r="AJ9" s="1"/>
      <c r="AK9" s="1"/>
      <c r="AL9" s="1">
        <f t="shared" si="5"/>
        <v>1</v>
      </c>
      <c r="AM9" s="1">
        <f t="shared" si="5"/>
        <v>41998</v>
      </c>
      <c r="AN9" s="1"/>
      <c r="AO9" s="1"/>
      <c r="AP9" s="1"/>
      <c r="AQ9" s="1"/>
      <c r="AR9" s="1">
        <f t="shared" si="6"/>
        <v>1</v>
      </c>
      <c r="AS9" s="1">
        <f t="shared" si="6"/>
        <v>41998</v>
      </c>
      <c r="AT9" s="1"/>
      <c r="AU9" s="1"/>
      <c r="AV9" s="1"/>
      <c r="AW9" s="1"/>
      <c r="AX9" s="1">
        <f t="shared" si="7"/>
        <v>1</v>
      </c>
      <c r="AY9" s="1">
        <f t="shared" si="7"/>
        <v>41998</v>
      </c>
      <c r="AZ9" s="1"/>
      <c r="BA9" s="1"/>
      <c r="BB9" s="1"/>
      <c r="BC9" s="1"/>
      <c r="BD9" s="1">
        <f t="shared" si="8"/>
        <v>1</v>
      </c>
      <c r="BE9" s="1">
        <f t="shared" si="8"/>
        <v>41998</v>
      </c>
      <c r="BF9" s="1"/>
      <c r="BG9" s="1"/>
      <c r="BH9" s="1"/>
      <c r="BI9" s="1"/>
      <c r="BJ9" s="1">
        <f t="shared" si="9"/>
        <v>1</v>
      </c>
      <c r="BK9" s="1">
        <f t="shared" si="9"/>
        <v>41998</v>
      </c>
      <c r="BL9" s="1"/>
      <c r="BM9" s="1"/>
      <c r="BN9" s="1"/>
      <c r="BO9" s="1"/>
      <c r="BP9" s="1">
        <f t="shared" si="10"/>
        <v>1</v>
      </c>
      <c r="BQ9" s="1">
        <f t="shared" si="10"/>
        <v>41998</v>
      </c>
      <c r="BR9" s="1"/>
      <c r="BS9" s="1"/>
      <c r="BT9" s="1"/>
      <c r="BU9" s="1"/>
      <c r="BV9" s="1">
        <f t="shared" si="11"/>
        <v>1</v>
      </c>
      <c r="BW9" s="1">
        <f t="shared" si="11"/>
        <v>41998</v>
      </c>
    </row>
    <row r="10" spans="1:75" ht="15">
      <c r="A10" s="3" t="s">
        <v>3</v>
      </c>
      <c r="B10" s="4">
        <v>1</v>
      </c>
      <c r="C10" s="4">
        <v>15067</v>
      </c>
      <c r="D10" s="1"/>
      <c r="E10" s="1"/>
      <c r="F10" s="1"/>
      <c r="G10" s="1"/>
      <c r="H10" s="1">
        <f t="shared" si="0"/>
        <v>1</v>
      </c>
      <c r="I10" s="1">
        <f t="shared" si="0"/>
        <v>15067</v>
      </c>
      <c r="J10" s="1"/>
      <c r="K10" s="1"/>
      <c r="L10" s="1"/>
      <c r="M10" s="1"/>
      <c r="N10" s="1">
        <f t="shared" si="1"/>
        <v>1</v>
      </c>
      <c r="O10" s="1">
        <f t="shared" si="1"/>
        <v>15067</v>
      </c>
      <c r="P10" s="1"/>
      <c r="Q10" s="1"/>
      <c r="R10" s="1"/>
      <c r="S10" s="1"/>
      <c r="T10" s="1">
        <f t="shared" si="2"/>
        <v>1</v>
      </c>
      <c r="U10" s="1">
        <f t="shared" si="2"/>
        <v>15067</v>
      </c>
      <c r="V10" s="1"/>
      <c r="W10" s="1"/>
      <c r="X10" s="1"/>
      <c r="Y10" s="1"/>
      <c r="Z10" s="1">
        <f t="shared" si="3"/>
        <v>1</v>
      </c>
      <c r="AA10" s="1">
        <f t="shared" si="3"/>
        <v>15067</v>
      </c>
      <c r="AB10" s="1"/>
      <c r="AC10" s="1"/>
      <c r="AD10" s="1"/>
      <c r="AE10" s="1"/>
      <c r="AF10" s="1">
        <f t="shared" si="4"/>
        <v>1</v>
      </c>
      <c r="AG10" s="1">
        <f t="shared" si="4"/>
        <v>15067</v>
      </c>
      <c r="AH10" s="1"/>
      <c r="AI10" s="1"/>
      <c r="AJ10" s="1"/>
      <c r="AK10" s="1"/>
      <c r="AL10" s="1">
        <f t="shared" si="5"/>
        <v>1</v>
      </c>
      <c r="AM10" s="1">
        <f t="shared" si="5"/>
        <v>15067</v>
      </c>
      <c r="AN10" s="1"/>
      <c r="AO10" s="1"/>
      <c r="AP10" s="1"/>
      <c r="AQ10" s="1"/>
      <c r="AR10" s="1">
        <f t="shared" si="6"/>
        <v>1</v>
      </c>
      <c r="AS10" s="1">
        <f t="shared" si="6"/>
        <v>15067</v>
      </c>
      <c r="AT10" s="1"/>
      <c r="AU10" s="1"/>
      <c r="AV10" s="1"/>
      <c r="AW10" s="1"/>
      <c r="AX10" s="1">
        <f t="shared" si="7"/>
        <v>1</v>
      </c>
      <c r="AY10" s="1">
        <f t="shared" si="7"/>
        <v>15067</v>
      </c>
      <c r="AZ10" s="1"/>
      <c r="BA10" s="1"/>
      <c r="BB10" s="1"/>
      <c r="BC10" s="1"/>
      <c r="BD10" s="1">
        <f t="shared" si="8"/>
        <v>1</v>
      </c>
      <c r="BE10" s="1">
        <f t="shared" si="8"/>
        <v>15067</v>
      </c>
      <c r="BF10" s="1"/>
      <c r="BG10" s="1"/>
      <c r="BH10" s="1"/>
      <c r="BI10" s="1"/>
      <c r="BJ10" s="1">
        <f t="shared" si="9"/>
        <v>1</v>
      </c>
      <c r="BK10" s="1">
        <f t="shared" si="9"/>
        <v>15067</v>
      </c>
      <c r="BL10" s="1"/>
      <c r="BM10" s="1"/>
      <c r="BN10" s="1"/>
      <c r="BO10" s="1"/>
      <c r="BP10" s="1">
        <f t="shared" si="10"/>
        <v>1</v>
      </c>
      <c r="BQ10" s="1">
        <f t="shared" si="10"/>
        <v>15067</v>
      </c>
      <c r="BR10" s="1"/>
      <c r="BS10" s="1"/>
      <c r="BT10" s="1"/>
      <c r="BU10" s="1"/>
      <c r="BV10" s="1">
        <f t="shared" si="11"/>
        <v>1</v>
      </c>
      <c r="BW10" s="1">
        <f t="shared" si="11"/>
        <v>15067</v>
      </c>
    </row>
    <row r="11" spans="1:75" ht="15">
      <c r="A11" s="3" t="s">
        <v>4</v>
      </c>
      <c r="B11" s="4">
        <v>1</v>
      </c>
      <c r="C11" s="4">
        <v>6051</v>
      </c>
      <c r="D11" s="1"/>
      <c r="E11" s="1"/>
      <c r="F11" s="1"/>
      <c r="G11" s="1"/>
      <c r="H11" s="1">
        <f t="shared" si="0"/>
        <v>1</v>
      </c>
      <c r="I11" s="1">
        <f t="shared" si="0"/>
        <v>6051</v>
      </c>
      <c r="J11" s="1"/>
      <c r="K11" s="1"/>
      <c r="L11" s="1"/>
      <c r="M11" s="1"/>
      <c r="N11" s="1">
        <f t="shared" si="1"/>
        <v>1</v>
      </c>
      <c r="O11" s="1">
        <f t="shared" si="1"/>
        <v>6051</v>
      </c>
      <c r="P11" s="1"/>
      <c r="Q11" s="1"/>
      <c r="R11" s="1"/>
      <c r="S11" s="1"/>
      <c r="T11" s="1">
        <f t="shared" si="2"/>
        <v>1</v>
      </c>
      <c r="U11" s="1">
        <f t="shared" si="2"/>
        <v>6051</v>
      </c>
      <c r="V11" s="1"/>
      <c r="W11" s="1"/>
      <c r="X11" s="1"/>
      <c r="Y11" s="1"/>
      <c r="Z11" s="1">
        <f t="shared" si="3"/>
        <v>1</v>
      </c>
      <c r="AA11" s="1">
        <f t="shared" si="3"/>
        <v>6051</v>
      </c>
      <c r="AB11" s="1"/>
      <c r="AC11" s="1"/>
      <c r="AD11" s="1"/>
      <c r="AE11" s="1"/>
      <c r="AF11" s="1">
        <f t="shared" si="4"/>
        <v>1</v>
      </c>
      <c r="AG11" s="1">
        <f t="shared" si="4"/>
        <v>6051</v>
      </c>
      <c r="AH11" s="1"/>
      <c r="AI11" s="1"/>
      <c r="AJ11" s="1"/>
      <c r="AK11" s="1"/>
      <c r="AL11" s="1">
        <f t="shared" si="5"/>
        <v>1</v>
      </c>
      <c r="AM11" s="1">
        <f t="shared" si="5"/>
        <v>6051</v>
      </c>
      <c r="AN11" s="1"/>
      <c r="AO11" s="1"/>
      <c r="AP11" s="1"/>
      <c r="AQ11" s="1"/>
      <c r="AR11" s="1">
        <f t="shared" si="6"/>
        <v>1</v>
      </c>
      <c r="AS11" s="1">
        <f t="shared" si="6"/>
        <v>6051</v>
      </c>
      <c r="AT11" s="1"/>
      <c r="AU11" s="1"/>
      <c r="AV11" s="1"/>
      <c r="AW11" s="1"/>
      <c r="AX11" s="1">
        <f t="shared" si="7"/>
        <v>1</v>
      </c>
      <c r="AY11" s="1">
        <f t="shared" si="7"/>
        <v>6051</v>
      </c>
      <c r="AZ11" s="1"/>
      <c r="BA11" s="1"/>
      <c r="BB11" s="1"/>
      <c r="BC11" s="1"/>
      <c r="BD11" s="1">
        <f t="shared" si="8"/>
        <v>1</v>
      </c>
      <c r="BE11" s="1">
        <f t="shared" si="8"/>
        <v>6051</v>
      </c>
      <c r="BF11" s="1"/>
      <c r="BG11" s="1"/>
      <c r="BH11" s="1"/>
      <c r="BI11" s="1"/>
      <c r="BJ11" s="1">
        <f t="shared" si="9"/>
        <v>1</v>
      </c>
      <c r="BK11" s="1">
        <f t="shared" si="9"/>
        <v>6051</v>
      </c>
      <c r="BL11" s="1"/>
      <c r="BM11" s="1"/>
      <c r="BN11" s="1"/>
      <c r="BO11" s="1"/>
      <c r="BP11" s="1">
        <f t="shared" si="10"/>
        <v>1</v>
      </c>
      <c r="BQ11" s="1">
        <f t="shared" si="10"/>
        <v>6051</v>
      </c>
      <c r="BR11" s="1"/>
      <c r="BS11" s="1"/>
      <c r="BT11" s="1"/>
      <c r="BU11" s="1"/>
      <c r="BV11" s="1">
        <f t="shared" si="11"/>
        <v>1</v>
      </c>
      <c r="BW11" s="1">
        <f t="shared" si="11"/>
        <v>6051</v>
      </c>
    </row>
    <row r="12" spans="1:75" ht="15">
      <c r="A12" s="3" t="s">
        <v>5</v>
      </c>
      <c r="B12" s="4">
        <v>1</v>
      </c>
      <c r="C12" s="4">
        <v>9966</v>
      </c>
      <c r="D12" s="1"/>
      <c r="E12" s="1"/>
      <c r="F12" s="1"/>
      <c r="G12" s="1"/>
      <c r="H12" s="1">
        <f t="shared" si="0"/>
        <v>1</v>
      </c>
      <c r="I12" s="1">
        <f t="shared" si="0"/>
        <v>9966</v>
      </c>
      <c r="J12" s="1"/>
      <c r="K12" s="1"/>
      <c r="L12" s="1"/>
      <c r="M12" s="1"/>
      <c r="N12" s="1">
        <f t="shared" si="1"/>
        <v>1</v>
      </c>
      <c r="O12" s="1">
        <f t="shared" si="1"/>
        <v>9966</v>
      </c>
      <c r="P12" s="1"/>
      <c r="Q12" s="1"/>
      <c r="R12" s="1"/>
      <c r="S12" s="1"/>
      <c r="T12" s="1">
        <f t="shared" si="2"/>
        <v>1</v>
      </c>
      <c r="U12" s="1">
        <f t="shared" si="2"/>
        <v>9966</v>
      </c>
      <c r="V12" s="1"/>
      <c r="W12" s="1"/>
      <c r="X12" s="1"/>
      <c r="Y12" s="1"/>
      <c r="Z12" s="1">
        <f t="shared" si="3"/>
        <v>1</v>
      </c>
      <c r="AA12" s="1">
        <f t="shared" si="3"/>
        <v>9966</v>
      </c>
      <c r="AB12" s="1"/>
      <c r="AC12" s="1"/>
      <c r="AD12" s="1"/>
      <c r="AE12" s="1"/>
      <c r="AF12" s="1">
        <f t="shared" si="4"/>
        <v>1</v>
      </c>
      <c r="AG12" s="1">
        <f t="shared" si="4"/>
        <v>9966</v>
      </c>
      <c r="AH12" s="1"/>
      <c r="AI12" s="1"/>
      <c r="AJ12" s="1"/>
      <c r="AK12" s="1"/>
      <c r="AL12" s="1">
        <f t="shared" si="5"/>
        <v>1</v>
      </c>
      <c r="AM12" s="1">
        <f t="shared" si="5"/>
        <v>9966</v>
      </c>
      <c r="AN12" s="1"/>
      <c r="AO12" s="1"/>
      <c r="AP12" s="1"/>
      <c r="AQ12" s="1"/>
      <c r="AR12" s="1">
        <f t="shared" si="6"/>
        <v>1</v>
      </c>
      <c r="AS12" s="1">
        <f t="shared" si="6"/>
        <v>9966</v>
      </c>
      <c r="AT12" s="1"/>
      <c r="AU12" s="1"/>
      <c r="AV12" s="1"/>
      <c r="AW12" s="1"/>
      <c r="AX12" s="1">
        <f t="shared" si="7"/>
        <v>1</v>
      </c>
      <c r="AY12" s="1">
        <f t="shared" si="7"/>
        <v>9966</v>
      </c>
      <c r="AZ12" s="1"/>
      <c r="BA12" s="1"/>
      <c r="BB12" s="1"/>
      <c r="BC12" s="1"/>
      <c r="BD12" s="1">
        <f t="shared" si="8"/>
        <v>1</v>
      </c>
      <c r="BE12" s="1">
        <f t="shared" si="8"/>
        <v>9966</v>
      </c>
      <c r="BF12" s="1"/>
      <c r="BG12" s="1"/>
      <c r="BH12" s="1"/>
      <c r="BI12" s="1"/>
      <c r="BJ12" s="1">
        <f t="shared" si="9"/>
        <v>1</v>
      </c>
      <c r="BK12" s="1">
        <f t="shared" si="9"/>
        <v>9966</v>
      </c>
      <c r="BL12" s="1"/>
      <c r="BM12" s="1"/>
      <c r="BN12" s="1"/>
      <c r="BO12" s="1"/>
      <c r="BP12" s="1">
        <f t="shared" si="10"/>
        <v>1</v>
      </c>
      <c r="BQ12" s="1">
        <f t="shared" si="10"/>
        <v>9966</v>
      </c>
      <c r="BR12" s="1"/>
      <c r="BS12" s="1"/>
      <c r="BT12" s="1"/>
      <c r="BU12" s="1"/>
      <c r="BV12" s="1">
        <f t="shared" si="11"/>
        <v>1</v>
      </c>
      <c r="BW12" s="1">
        <f t="shared" si="11"/>
        <v>9966</v>
      </c>
    </row>
    <row r="13" spans="1:75" ht="15">
      <c r="A13" s="3" t="s">
        <v>6</v>
      </c>
      <c r="B13" s="4">
        <v>1</v>
      </c>
      <c r="C13" s="4">
        <v>13452</v>
      </c>
      <c r="D13" s="1"/>
      <c r="E13" s="1"/>
      <c r="F13" s="1"/>
      <c r="G13" s="1"/>
      <c r="H13" s="1">
        <f t="shared" si="0"/>
        <v>1</v>
      </c>
      <c r="I13" s="1">
        <f t="shared" si="0"/>
        <v>13452</v>
      </c>
      <c r="J13" s="1"/>
      <c r="K13" s="1"/>
      <c r="L13" s="1"/>
      <c r="M13" s="1"/>
      <c r="N13" s="1">
        <f t="shared" si="1"/>
        <v>1</v>
      </c>
      <c r="O13" s="1">
        <f t="shared" si="1"/>
        <v>13452</v>
      </c>
      <c r="P13" s="1"/>
      <c r="Q13" s="1"/>
      <c r="R13" s="1"/>
      <c r="S13" s="1"/>
      <c r="T13" s="1">
        <f t="shared" si="2"/>
        <v>1</v>
      </c>
      <c r="U13" s="1">
        <f t="shared" si="2"/>
        <v>13452</v>
      </c>
      <c r="V13" s="1"/>
      <c r="W13" s="1"/>
      <c r="X13" s="1"/>
      <c r="Y13" s="1"/>
      <c r="Z13" s="1">
        <f t="shared" si="3"/>
        <v>1</v>
      </c>
      <c r="AA13" s="1">
        <f t="shared" si="3"/>
        <v>13452</v>
      </c>
      <c r="AB13" s="1"/>
      <c r="AC13" s="1"/>
      <c r="AD13" s="1"/>
      <c r="AE13" s="1"/>
      <c r="AF13" s="1">
        <f t="shared" si="4"/>
        <v>1</v>
      </c>
      <c r="AG13" s="1">
        <f t="shared" si="4"/>
        <v>13452</v>
      </c>
      <c r="AH13" s="1"/>
      <c r="AI13" s="1"/>
      <c r="AJ13" s="1"/>
      <c r="AK13" s="1"/>
      <c r="AL13" s="1">
        <f t="shared" si="5"/>
        <v>1</v>
      </c>
      <c r="AM13" s="1">
        <f t="shared" si="5"/>
        <v>13452</v>
      </c>
      <c r="AN13" s="1"/>
      <c r="AO13" s="1"/>
      <c r="AP13" s="1"/>
      <c r="AQ13" s="1"/>
      <c r="AR13" s="1">
        <f t="shared" si="6"/>
        <v>1</v>
      </c>
      <c r="AS13" s="1">
        <f t="shared" si="6"/>
        <v>13452</v>
      </c>
      <c r="AT13" s="1"/>
      <c r="AU13" s="1"/>
      <c r="AV13" s="1"/>
      <c r="AW13" s="1"/>
      <c r="AX13" s="1">
        <f t="shared" si="7"/>
        <v>1</v>
      </c>
      <c r="AY13" s="1">
        <f t="shared" si="7"/>
        <v>13452</v>
      </c>
      <c r="AZ13" s="1"/>
      <c r="BA13" s="1"/>
      <c r="BB13" s="1"/>
      <c r="BC13" s="1"/>
      <c r="BD13" s="1">
        <f t="shared" si="8"/>
        <v>1</v>
      </c>
      <c r="BE13" s="1">
        <f t="shared" si="8"/>
        <v>13452</v>
      </c>
      <c r="BF13" s="1"/>
      <c r="BG13" s="1"/>
      <c r="BH13" s="1"/>
      <c r="BI13" s="1"/>
      <c r="BJ13" s="1">
        <f t="shared" si="9"/>
        <v>1</v>
      </c>
      <c r="BK13" s="1">
        <f t="shared" si="9"/>
        <v>13452</v>
      </c>
      <c r="BL13" s="1"/>
      <c r="BM13" s="1"/>
      <c r="BN13" s="1"/>
      <c r="BO13" s="1"/>
      <c r="BP13" s="1">
        <f t="shared" si="10"/>
        <v>1</v>
      </c>
      <c r="BQ13" s="1">
        <f t="shared" si="10"/>
        <v>13452</v>
      </c>
      <c r="BR13" s="1"/>
      <c r="BS13" s="1"/>
      <c r="BT13" s="1"/>
      <c r="BU13" s="1"/>
      <c r="BV13" s="1">
        <f t="shared" si="11"/>
        <v>1</v>
      </c>
      <c r="BW13" s="1">
        <f t="shared" si="11"/>
        <v>13452</v>
      </c>
    </row>
    <row r="14" spans="1:75" ht="15">
      <c r="A14" s="3" t="s">
        <v>7</v>
      </c>
      <c r="B14" s="4">
        <v>1</v>
      </c>
      <c r="C14" s="4">
        <v>7570</v>
      </c>
      <c r="D14" s="1"/>
      <c r="E14" s="1"/>
      <c r="F14" s="1"/>
      <c r="G14" s="1"/>
      <c r="H14" s="1">
        <f t="shared" si="0"/>
        <v>1</v>
      </c>
      <c r="I14" s="1">
        <f t="shared" si="0"/>
        <v>7570</v>
      </c>
      <c r="J14" s="1"/>
      <c r="K14" s="1"/>
      <c r="L14" s="1"/>
      <c r="M14" s="1"/>
      <c r="N14" s="1">
        <f t="shared" si="1"/>
        <v>1</v>
      </c>
      <c r="O14" s="1">
        <f t="shared" si="1"/>
        <v>7570</v>
      </c>
      <c r="P14" s="1"/>
      <c r="Q14" s="1"/>
      <c r="R14" s="1"/>
      <c r="S14" s="1"/>
      <c r="T14" s="1">
        <f t="shared" si="2"/>
        <v>1</v>
      </c>
      <c r="U14" s="1">
        <f t="shared" si="2"/>
        <v>7570</v>
      </c>
      <c r="V14" s="1"/>
      <c r="W14" s="1"/>
      <c r="X14" s="1"/>
      <c r="Y14" s="1"/>
      <c r="Z14" s="1">
        <f t="shared" si="3"/>
        <v>1</v>
      </c>
      <c r="AA14" s="1">
        <f t="shared" si="3"/>
        <v>7570</v>
      </c>
      <c r="AB14" s="1"/>
      <c r="AC14" s="1"/>
      <c r="AD14" s="1"/>
      <c r="AE14" s="1"/>
      <c r="AF14" s="1">
        <f t="shared" si="4"/>
        <v>1</v>
      </c>
      <c r="AG14" s="1">
        <f t="shared" si="4"/>
        <v>7570</v>
      </c>
      <c r="AH14" s="1"/>
      <c r="AI14" s="1"/>
      <c r="AJ14" s="1"/>
      <c r="AK14" s="1"/>
      <c r="AL14" s="1">
        <f t="shared" si="5"/>
        <v>1</v>
      </c>
      <c r="AM14" s="1">
        <f t="shared" si="5"/>
        <v>7570</v>
      </c>
      <c r="AN14" s="1"/>
      <c r="AO14" s="1"/>
      <c r="AP14" s="1"/>
      <c r="AQ14" s="1"/>
      <c r="AR14" s="1">
        <f t="shared" si="6"/>
        <v>1</v>
      </c>
      <c r="AS14" s="1">
        <f t="shared" si="6"/>
        <v>7570</v>
      </c>
      <c r="AT14" s="1"/>
      <c r="AU14" s="1"/>
      <c r="AV14" s="1"/>
      <c r="AW14" s="1"/>
      <c r="AX14" s="1">
        <f t="shared" si="7"/>
        <v>1</v>
      </c>
      <c r="AY14" s="1">
        <f t="shared" si="7"/>
        <v>7570</v>
      </c>
      <c r="AZ14" s="1"/>
      <c r="BA14" s="1"/>
      <c r="BB14" s="1"/>
      <c r="BC14" s="1"/>
      <c r="BD14" s="1">
        <f t="shared" si="8"/>
        <v>1</v>
      </c>
      <c r="BE14" s="1">
        <f t="shared" si="8"/>
        <v>7570</v>
      </c>
      <c r="BF14" s="1"/>
      <c r="BG14" s="1"/>
      <c r="BH14" s="1"/>
      <c r="BI14" s="1"/>
      <c r="BJ14" s="1">
        <f t="shared" si="9"/>
        <v>1</v>
      </c>
      <c r="BK14" s="1">
        <f t="shared" si="9"/>
        <v>7570</v>
      </c>
      <c r="BL14" s="1"/>
      <c r="BM14" s="1"/>
      <c r="BN14" s="1"/>
      <c r="BO14" s="1"/>
      <c r="BP14" s="1">
        <f t="shared" si="10"/>
        <v>1</v>
      </c>
      <c r="BQ14" s="1">
        <f t="shared" si="10"/>
        <v>7570</v>
      </c>
      <c r="BR14" s="1"/>
      <c r="BS14" s="1"/>
      <c r="BT14" s="1"/>
      <c r="BU14" s="1"/>
      <c r="BV14" s="1">
        <f t="shared" si="11"/>
        <v>1</v>
      </c>
      <c r="BW14" s="1">
        <f t="shared" si="11"/>
        <v>7570</v>
      </c>
    </row>
    <row r="15" spans="1:75" ht="15">
      <c r="A15" s="3" t="s">
        <v>8</v>
      </c>
      <c r="B15" s="4">
        <v>1</v>
      </c>
      <c r="C15" s="4">
        <v>7893</v>
      </c>
      <c r="D15" s="1"/>
      <c r="E15" s="1"/>
      <c r="F15" s="1"/>
      <c r="G15" s="1"/>
      <c r="H15" s="1">
        <f t="shared" si="0"/>
        <v>1</v>
      </c>
      <c r="I15" s="1">
        <f t="shared" si="0"/>
        <v>7893</v>
      </c>
      <c r="J15" s="1"/>
      <c r="K15" s="1"/>
      <c r="L15" s="1"/>
      <c r="M15" s="1"/>
      <c r="N15" s="1">
        <f t="shared" si="1"/>
        <v>1</v>
      </c>
      <c r="O15" s="1">
        <f t="shared" si="1"/>
        <v>7893</v>
      </c>
      <c r="P15" s="1"/>
      <c r="Q15" s="1"/>
      <c r="R15" s="1"/>
      <c r="S15" s="1"/>
      <c r="T15" s="1">
        <f t="shared" si="2"/>
        <v>1</v>
      </c>
      <c r="U15" s="1">
        <f t="shared" si="2"/>
        <v>7893</v>
      </c>
      <c r="V15" s="1"/>
      <c r="W15" s="1"/>
      <c r="X15" s="1"/>
      <c r="Y15" s="1"/>
      <c r="Z15" s="1">
        <f t="shared" si="3"/>
        <v>1</v>
      </c>
      <c r="AA15" s="1">
        <f t="shared" si="3"/>
        <v>7893</v>
      </c>
      <c r="AB15" s="1"/>
      <c r="AC15" s="1"/>
      <c r="AD15" s="1"/>
      <c r="AE15" s="1"/>
      <c r="AF15" s="1">
        <f t="shared" si="4"/>
        <v>1</v>
      </c>
      <c r="AG15" s="1">
        <f t="shared" si="4"/>
        <v>7893</v>
      </c>
      <c r="AH15" s="1"/>
      <c r="AI15" s="1"/>
      <c r="AJ15" s="1"/>
      <c r="AK15" s="1"/>
      <c r="AL15" s="1">
        <f t="shared" si="5"/>
        <v>1</v>
      </c>
      <c r="AM15" s="1">
        <f t="shared" si="5"/>
        <v>7893</v>
      </c>
      <c r="AN15" s="1"/>
      <c r="AO15" s="1"/>
      <c r="AP15" s="1"/>
      <c r="AQ15" s="1"/>
      <c r="AR15" s="1">
        <f t="shared" si="6"/>
        <v>1</v>
      </c>
      <c r="AS15" s="1">
        <f t="shared" si="6"/>
        <v>7893</v>
      </c>
      <c r="AT15" s="1"/>
      <c r="AU15" s="1"/>
      <c r="AV15" s="1"/>
      <c r="AW15" s="1"/>
      <c r="AX15" s="1">
        <f t="shared" si="7"/>
        <v>1</v>
      </c>
      <c r="AY15" s="1">
        <f t="shared" si="7"/>
        <v>7893</v>
      </c>
      <c r="AZ15" s="1"/>
      <c r="BA15" s="1"/>
      <c r="BB15" s="1"/>
      <c r="BC15" s="1"/>
      <c r="BD15" s="1">
        <f t="shared" si="8"/>
        <v>1</v>
      </c>
      <c r="BE15" s="1">
        <f t="shared" si="8"/>
        <v>7893</v>
      </c>
      <c r="BF15" s="1"/>
      <c r="BG15" s="1"/>
      <c r="BH15" s="1"/>
      <c r="BI15" s="1"/>
      <c r="BJ15" s="1">
        <f t="shared" si="9"/>
        <v>1</v>
      </c>
      <c r="BK15" s="1">
        <f t="shared" si="9"/>
        <v>7893</v>
      </c>
      <c r="BL15" s="1"/>
      <c r="BM15" s="1"/>
      <c r="BN15" s="1"/>
      <c r="BO15" s="1"/>
      <c r="BP15" s="1">
        <f t="shared" si="10"/>
        <v>1</v>
      </c>
      <c r="BQ15" s="1">
        <f t="shared" si="10"/>
        <v>7893</v>
      </c>
      <c r="BR15" s="1"/>
      <c r="BS15" s="1"/>
      <c r="BT15" s="1"/>
      <c r="BU15" s="1"/>
      <c r="BV15" s="1">
        <f t="shared" si="11"/>
        <v>1</v>
      </c>
      <c r="BW15" s="1">
        <f t="shared" si="11"/>
        <v>7893</v>
      </c>
    </row>
    <row r="16" spans="1:75" ht="15">
      <c r="A16" s="3" t="s">
        <v>9</v>
      </c>
      <c r="B16" s="4">
        <v>1</v>
      </c>
      <c r="C16" s="4">
        <v>4634</v>
      </c>
      <c r="D16" s="1"/>
      <c r="E16" s="1"/>
      <c r="F16" s="1"/>
      <c r="G16" s="1"/>
      <c r="H16" s="1">
        <f t="shared" si="0"/>
        <v>1</v>
      </c>
      <c r="I16" s="1">
        <f t="shared" si="0"/>
        <v>4634</v>
      </c>
      <c r="J16" s="1"/>
      <c r="K16" s="1"/>
      <c r="L16" s="1"/>
      <c r="M16" s="1"/>
      <c r="N16" s="1">
        <f t="shared" si="1"/>
        <v>1</v>
      </c>
      <c r="O16" s="1">
        <f t="shared" si="1"/>
        <v>4634</v>
      </c>
      <c r="P16" s="1"/>
      <c r="Q16" s="1"/>
      <c r="R16" s="1"/>
      <c r="S16" s="1"/>
      <c r="T16" s="1">
        <f t="shared" si="2"/>
        <v>1</v>
      </c>
      <c r="U16" s="1">
        <f t="shared" si="2"/>
        <v>4634</v>
      </c>
      <c r="V16" s="1"/>
      <c r="W16" s="1"/>
      <c r="X16" s="1"/>
      <c r="Y16" s="1"/>
      <c r="Z16" s="1">
        <f t="shared" si="3"/>
        <v>1</v>
      </c>
      <c r="AA16" s="1">
        <f t="shared" si="3"/>
        <v>4634</v>
      </c>
      <c r="AB16" s="1"/>
      <c r="AC16" s="1"/>
      <c r="AD16" s="1"/>
      <c r="AE16" s="1"/>
      <c r="AF16" s="1">
        <f t="shared" si="4"/>
        <v>1</v>
      </c>
      <c r="AG16" s="1">
        <f t="shared" si="4"/>
        <v>4634</v>
      </c>
      <c r="AH16" s="1"/>
      <c r="AI16" s="1"/>
      <c r="AJ16" s="1"/>
      <c r="AK16" s="1"/>
      <c r="AL16" s="1">
        <f t="shared" si="5"/>
        <v>1</v>
      </c>
      <c r="AM16" s="1">
        <f t="shared" si="5"/>
        <v>4634</v>
      </c>
      <c r="AN16" s="1"/>
      <c r="AO16" s="1"/>
      <c r="AP16" s="1"/>
      <c r="AQ16" s="1"/>
      <c r="AR16" s="1">
        <f t="shared" si="6"/>
        <v>1</v>
      </c>
      <c r="AS16" s="1">
        <f t="shared" si="6"/>
        <v>4634</v>
      </c>
      <c r="AT16" s="1"/>
      <c r="AU16" s="1"/>
      <c r="AV16" s="1"/>
      <c r="AW16" s="1"/>
      <c r="AX16" s="1">
        <f t="shared" si="7"/>
        <v>1</v>
      </c>
      <c r="AY16" s="1">
        <f t="shared" si="7"/>
        <v>4634</v>
      </c>
      <c r="AZ16" s="1"/>
      <c r="BA16" s="1"/>
      <c r="BB16" s="1"/>
      <c r="BC16" s="1"/>
      <c r="BD16" s="1">
        <f t="shared" si="8"/>
        <v>1</v>
      </c>
      <c r="BE16" s="1">
        <f t="shared" si="8"/>
        <v>4634</v>
      </c>
      <c r="BF16" s="1"/>
      <c r="BG16" s="1"/>
      <c r="BH16" s="1"/>
      <c r="BI16" s="1"/>
      <c r="BJ16" s="1">
        <f t="shared" si="9"/>
        <v>1</v>
      </c>
      <c r="BK16" s="1">
        <f t="shared" si="9"/>
        <v>4634</v>
      </c>
      <c r="BL16" s="1"/>
      <c r="BM16" s="1"/>
      <c r="BN16" s="1"/>
      <c r="BO16" s="1"/>
      <c r="BP16" s="1">
        <f t="shared" si="10"/>
        <v>1</v>
      </c>
      <c r="BQ16" s="1">
        <f t="shared" si="10"/>
        <v>4634</v>
      </c>
      <c r="BR16" s="1"/>
      <c r="BS16" s="1"/>
      <c r="BT16" s="1"/>
      <c r="BU16" s="1"/>
      <c r="BV16" s="1">
        <f t="shared" si="11"/>
        <v>1</v>
      </c>
      <c r="BW16" s="1">
        <f t="shared" si="11"/>
        <v>4634</v>
      </c>
    </row>
    <row r="17" spans="1:75" ht="15">
      <c r="A17" s="3" t="s">
        <v>10</v>
      </c>
      <c r="B17" s="4">
        <v>1</v>
      </c>
      <c r="C17" s="4">
        <v>8419</v>
      </c>
      <c r="D17" s="1"/>
      <c r="E17" s="1"/>
      <c r="F17" s="1"/>
      <c r="G17" s="1"/>
      <c r="H17" s="1">
        <f t="shared" si="0"/>
        <v>1</v>
      </c>
      <c r="I17" s="1">
        <f t="shared" si="0"/>
        <v>8419</v>
      </c>
      <c r="J17" s="1"/>
      <c r="K17" s="1"/>
      <c r="L17" s="1"/>
      <c r="M17" s="1"/>
      <c r="N17" s="1">
        <f t="shared" si="1"/>
        <v>1</v>
      </c>
      <c r="O17" s="1">
        <f t="shared" si="1"/>
        <v>8419</v>
      </c>
      <c r="P17" s="1"/>
      <c r="Q17" s="1"/>
      <c r="R17" s="1"/>
      <c r="S17" s="1"/>
      <c r="T17" s="1">
        <f t="shared" si="2"/>
        <v>1</v>
      </c>
      <c r="U17" s="1">
        <f t="shared" si="2"/>
        <v>8419</v>
      </c>
      <c r="V17" s="1"/>
      <c r="W17" s="1"/>
      <c r="X17" s="1"/>
      <c r="Y17" s="1"/>
      <c r="Z17" s="1">
        <f t="shared" si="3"/>
        <v>1</v>
      </c>
      <c r="AA17" s="1">
        <f t="shared" si="3"/>
        <v>8419</v>
      </c>
      <c r="AB17" s="1"/>
      <c r="AC17" s="1"/>
      <c r="AD17" s="1"/>
      <c r="AE17" s="1"/>
      <c r="AF17" s="1">
        <f t="shared" si="4"/>
        <v>1</v>
      </c>
      <c r="AG17" s="1">
        <f t="shared" si="4"/>
        <v>8419</v>
      </c>
      <c r="AH17" s="1"/>
      <c r="AI17" s="1"/>
      <c r="AJ17" s="1"/>
      <c r="AK17" s="1"/>
      <c r="AL17" s="1">
        <f t="shared" si="5"/>
        <v>1</v>
      </c>
      <c r="AM17" s="1">
        <f t="shared" si="5"/>
        <v>8419</v>
      </c>
      <c r="AN17" s="1"/>
      <c r="AO17" s="1"/>
      <c r="AP17" s="1"/>
      <c r="AQ17" s="1"/>
      <c r="AR17" s="1">
        <f t="shared" si="6"/>
        <v>1</v>
      </c>
      <c r="AS17" s="1">
        <f t="shared" si="6"/>
        <v>8419</v>
      </c>
      <c r="AT17" s="1"/>
      <c r="AU17" s="1"/>
      <c r="AV17" s="1"/>
      <c r="AW17" s="1"/>
      <c r="AX17" s="1">
        <f t="shared" si="7"/>
        <v>1</v>
      </c>
      <c r="AY17" s="1">
        <f t="shared" si="7"/>
        <v>8419</v>
      </c>
      <c r="AZ17" s="1"/>
      <c r="BA17" s="1"/>
      <c r="BB17" s="1"/>
      <c r="BC17" s="1"/>
      <c r="BD17" s="1">
        <f t="shared" si="8"/>
        <v>1</v>
      </c>
      <c r="BE17" s="1">
        <f t="shared" si="8"/>
        <v>8419</v>
      </c>
      <c r="BF17" s="1"/>
      <c r="BG17" s="1"/>
      <c r="BH17" s="1"/>
      <c r="BI17" s="1"/>
      <c r="BJ17" s="1">
        <f t="shared" si="9"/>
        <v>1</v>
      </c>
      <c r="BK17" s="1">
        <f t="shared" si="9"/>
        <v>8419</v>
      </c>
      <c r="BL17" s="1"/>
      <c r="BM17" s="1"/>
      <c r="BN17" s="1"/>
      <c r="BO17" s="1"/>
      <c r="BP17" s="1">
        <f t="shared" si="10"/>
        <v>1</v>
      </c>
      <c r="BQ17" s="1">
        <f t="shared" si="10"/>
        <v>8419</v>
      </c>
      <c r="BR17" s="1"/>
      <c r="BS17" s="1"/>
      <c r="BT17" s="1"/>
      <c r="BU17" s="1"/>
      <c r="BV17" s="1">
        <f t="shared" si="11"/>
        <v>1</v>
      </c>
      <c r="BW17" s="1">
        <f t="shared" si="11"/>
        <v>8419</v>
      </c>
    </row>
    <row r="18" spans="1:75" ht="15">
      <c r="A18" s="3" t="s">
        <v>11</v>
      </c>
      <c r="B18" s="4">
        <v>1</v>
      </c>
      <c r="C18" s="4">
        <v>38875</v>
      </c>
      <c r="D18" s="1"/>
      <c r="E18" s="1"/>
      <c r="F18" s="1"/>
      <c r="G18" s="1"/>
      <c r="H18" s="1">
        <f t="shared" si="0"/>
        <v>1</v>
      </c>
      <c r="I18" s="1">
        <f t="shared" si="0"/>
        <v>38875</v>
      </c>
      <c r="J18" s="1"/>
      <c r="K18" s="1"/>
      <c r="L18" s="1"/>
      <c r="M18" s="1"/>
      <c r="N18" s="1">
        <f t="shared" si="1"/>
        <v>1</v>
      </c>
      <c r="O18" s="1">
        <f t="shared" si="1"/>
        <v>38875</v>
      </c>
      <c r="P18" s="1"/>
      <c r="Q18" s="1"/>
      <c r="R18" s="1"/>
      <c r="S18" s="1"/>
      <c r="T18" s="1">
        <f t="shared" si="2"/>
        <v>1</v>
      </c>
      <c r="U18" s="1">
        <f t="shared" si="2"/>
        <v>38875</v>
      </c>
      <c r="V18" s="1"/>
      <c r="W18" s="1"/>
      <c r="X18" s="1"/>
      <c r="Y18" s="1"/>
      <c r="Z18" s="1">
        <f t="shared" si="3"/>
        <v>1</v>
      </c>
      <c r="AA18" s="1">
        <f t="shared" si="3"/>
        <v>38875</v>
      </c>
      <c r="AB18" s="1"/>
      <c r="AC18" s="1"/>
      <c r="AD18" s="1"/>
      <c r="AE18" s="1"/>
      <c r="AF18" s="1">
        <f t="shared" si="4"/>
        <v>1</v>
      </c>
      <c r="AG18" s="1">
        <f t="shared" si="4"/>
        <v>38875</v>
      </c>
      <c r="AH18" s="1"/>
      <c r="AI18" s="1"/>
      <c r="AJ18" s="1"/>
      <c r="AK18" s="1"/>
      <c r="AL18" s="1">
        <f t="shared" si="5"/>
        <v>1</v>
      </c>
      <c r="AM18" s="1">
        <f t="shared" si="5"/>
        <v>38875</v>
      </c>
      <c r="AN18" s="1"/>
      <c r="AO18" s="1"/>
      <c r="AP18" s="1"/>
      <c r="AQ18" s="1"/>
      <c r="AR18" s="1">
        <f t="shared" si="6"/>
        <v>1</v>
      </c>
      <c r="AS18" s="1">
        <f t="shared" si="6"/>
        <v>38875</v>
      </c>
      <c r="AT18" s="1"/>
      <c r="AU18" s="1"/>
      <c r="AV18" s="1"/>
      <c r="AW18" s="1"/>
      <c r="AX18" s="1">
        <f t="shared" si="7"/>
        <v>1</v>
      </c>
      <c r="AY18" s="1">
        <f t="shared" si="7"/>
        <v>38875</v>
      </c>
      <c r="AZ18" s="1"/>
      <c r="BA18" s="1"/>
      <c r="BB18" s="1"/>
      <c r="BC18" s="1"/>
      <c r="BD18" s="1">
        <f t="shared" si="8"/>
        <v>1</v>
      </c>
      <c r="BE18" s="1">
        <f t="shared" si="8"/>
        <v>38875</v>
      </c>
      <c r="BF18" s="1"/>
      <c r="BG18" s="1"/>
      <c r="BH18" s="1"/>
      <c r="BI18" s="1"/>
      <c r="BJ18" s="1">
        <f t="shared" si="9"/>
        <v>1</v>
      </c>
      <c r="BK18" s="1">
        <f t="shared" si="9"/>
        <v>38875</v>
      </c>
      <c r="BL18" s="1"/>
      <c r="BM18" s="1"/>
      <c r="BN18" s="1"/>
      <c r="BO18" s="1"/>
      <c r="BP18" s="1">
        <f t="shared" si="10"/>
        <v>1</v>
      </c>
      <c r="BQ18" s="1">
        <f t="shared" si="10"/>
        <v>38875</v>
      </c>
      <c r="BR18" s="1"/>
      <c r="BS18" s="1"/>
      <c r="BT18" s="1"/>
      <c r="BU18" s="1"/>
      <c r="BV18" s="1">
        <f t="shared" si="11"/>
        <v>1</v>
      </c>
      <c r="BW18" s="1">
        <f t="shared" si="11"/>
        <v>38875</v>
      </c>
    </row>
    <row r="19" spans="1:75" ht="15">
      <c r="A19" s="3" t="s">
        <v>12</v>
      </c>
      <c r="B19" s="4">
        <v>1</v>
      </c>
      <c r="C19" s="4">
        <v>5401</v>
      </c>
      <c r="D19" s="1"/>
      <c r="E19" s="1"/>
      <c r="F19" s="1"/>
      <c r="G19" s="1"/>
      <c r="H19" s="1">
        <f t="shared" si="0"/>
        <v>1</v>
      </c>
      <c r="I19" s="1">
        <f t="shared" si="0"/>
        <v>5401</v>
      </c>
      <c r="J19" s="1"/>
      <c r="K19" s="1"/>
      <c r="L19" s="1"/>
      <c r="M19" s="1"/>
      <c r="N19" s="1">
        <f t="shared" si="1"/>
        <v>1</v>
      </c>
      <c r="O19" s="1">
        <f t="shared" si="1"/>
        <v>5401</v>
      </c>
      <c r="P19" s="1"/>
      <c r="Q19" s="1"/>
      <c r="R19" s="1"/>
      <c r="S19" s="1"/>
      <c r="T19" s="1">
        <f t="shared" si="2"/>
        <v>1</v>
      </c>
      <c r="U19" s="1">
        <f t="shared" si="2"/>
        <v>5401</v>
      </c>
      <c r="V19" s="1"/>
      <c r="W19" s="1"/>
      <c r="X19" s="1"/>
      <c r="Y19" s="1"/>
      <c r="Z19" s="1">
        <f t="shared" si="3"/>
        <v>1</v>
      </c>
      <c r="AA19" s="1">
        <f t="shared" si="3"/>
        <v>5401</v>
      </c>
      <c r="AB19" s="1"/>
      <c r="AC19" s="1"/>
      <c r="AD19" s="1"/>
      <c r="AE19" s="1"/>
      <c r="AF19" s="1">
        <f t="shared" si="4"/>
        <v>1</v>
      </c>
      <c r="AG19" s="1">
        <f t="shared" si="4"/>
        <v>5401</v>
      </c>
      <c r="AH19" s="1"/>
      <c r="AI19" s="1"/>
      <c r="AJ19" s="1"/>
      <c r="AK19" s="1"/>
      <c r="AL19" s="1">
        <f t="shared" si="5"/>
        <v>1</v>
      </c>
      <c r="AM19" s="1">
        <f t="shared" si="5"/>
        <v>5401</v>
      </c>
      <c r="AN19" s="1"/>
      <c r="AO19" s="1"/>
      <c r="AP19" s="1"/>
      <c r="AQ19" s="1"/>
      <c r="AR19" s="1">
        <f t="shared" si="6"/>
        <v>1</v>
      </c>
      <c r="AS19" s="1">
        <f t="shared" si="6"/>
        <v>5401</v>
      </c>
      <c r="AT19" s="1"/>
      <c r="AU19" s="1"/>
      <c r="AV19" s="1"/>
      <c r="AW19" s="1"/>
      <c r="AX19" s="1">
        <f t="shared" si="7"/>
        <v>1</v>
      </c>
      <c r="AY19" s="1">
        <f t="shared" si="7"/>
        <v>5401</v>
      </c>
      <c r="AZ19" s="1"/>
      <c r="BA19" s="1"/>
      <c r="BB19" s="1"/>
      <c r="BC19" s="1"/>
      <c r="BD19" s="1">
        <f t="shared" si="8"/>
        <v>1</v>
      </c>
      <c r="BE19" s="1">
        <f t="shared" si="8"/>
        <v>5401</v>
      </c>
      <c r="BF19" s="1"/>
      <c r="BG19" s="1"/>
      <c r="BH19" s="1"/>
      <c r="BI19" s="1"/>
      <c r="BJ19" s="1">
        <f t="shared" si="9"/>
        <v>1</v>
      </c>
      <c r="BK19" s="1">
        <f t="shared" si="9"/>
        <v>5401</v>
      </c>
      <c r="BL19" s="1"/>
      <c r="BM19" s="1"/>
      <c r="BN19" s="1"/>
      <c r="BO19" s="1"/>
      <c r="BP19" s="1">
        <f t="shared" si="10"/>
        <v>1</v>
      </c>
      <c r="BQ19" s="1">
        <f t="shared" si="10"/>
        <v>5401</v>
      </c>
      <c r="BR19" s="1"/>
      <c r="BS19" s="1"/>
      <c r="BT19" s="1"/>
      <c r="BU19" s="1"/>
      <c r="BV19" s="1">
        <f t="shared" si="11"/>
        <v>1</v>
      </c>
      <c r="BW19" s="1">
        <f t="shared" si="11"/>
        <v>5401</v>
      </c>
    </row>
    <row r="20" spans="1:75" ht="25.5">
      <c r="A20" s="3" t="s">
        <v>44</v>
      </c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</v>
      </c>
      <c r="AC20" s="1">
        <v>56644</v>
      </c>
      <c r="AD20" s="1"/>
      <c r="AE20" s="1"/>
      <c r="AF20" s="1">
        <v>1</v>
      </c>
      <c r="AG20" s="1">
        <v>56644</v>
      </c>
      <c r="AH20" s="1"/>
      <c r="AI20" s="1"/>
      <c r="AJ20" s="1"/>
      <c r="AK20" s="1"/>
      <c r="AL20" s="1">
        <f t="shared" si="5"/>
        <v>1</v>
      </c>
      <c r="AM20" s="1">
        <f t="shared" si="5"/>
        <v>56644</v>
      </c>
      <c r="AN20" s="1"/>
      <c r="AO20" s="1"/>
      <c r="AP20" s="1"/>
      <c r="AQ20" s="1"/>
      <c r="AR20" s="1">
        <f t="shared" si="6"/>
        <v>1</v>
      </c>
      <c r="AS20" s="1">
        <f t="shared" si="6"/>
        <v>56644</v>
      </c>
      <c r="AT20" s="1"/>
      <c r="AU20" s="1"/>
      <c r="AV20" s="1"/>
      <c r="AW20" s="1"/>
      <c r="AX20" s="1">
        <f t="shared" si="7"/>
        <v>1</v>
      </c>
      <c r="AY20" s="1">
        <f t="shared" si="7"/>
        <v>56644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3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"/>
      <c r="B22" s="1">
        <f>SUM(B7:B20)</f>
        <v>13</v>
      </c>
      <c r="C22" s="1">
        <f>SUM(C7:C20)</f>
        <v>176550</v>
      </c>
      <c r="D22" s="1"/>
      <c r="E22" s="1"/>
      <c r="F22" s="1"/>
      <c r="G22" s="1"/>
      <c r="H22" s="1"/>
      <c r="I22" s="1">
        <f>SUM(I7:I21)</f>
        <v>176550</v>
      </c>
      <c r="J22" s="1"/>
      <c r="K22" s="1"/>
      <c r="L22" s="1"/>
      <c r="M22" s="1"/>
      <c r="N22" s="1"/>
      <c r="O22" s="1">
        <f>SUM(O7:O21)</f>
        <v>176550</v>
      </c>
      <c r="P22" s="1"/>
      <c r="Q22" s="1"/>
      <c r="R22" s="1"/>
      <c r="S22" s="1"/>
      <c r="T22" s="1"/>
      <c r="U22" s="1">
        <f>SUM(U7:U21)</f>
        <v>176550</v>
      </c>
      <c r="V22" s="1"/>
      <c r="W22" s="1"/>
      <c r="X22" s="1"/>
      <c r="Y22" s="1"/>
      <c r="Z22" s="1"/>
      <c r="AA22" s="1">
        <f>SUM(AA7:AA21)</f>
        <v>176550</v>
      </c>
      <c r="AB22" s="1"/>
      <c r="AC22" s="1"/>
      <c r="AD22" s="1"/>
      <c r="AE22" s="1"/>
      <c r="AF22" s="1"/>
      <c r="AG22" s="1">
        <f>SUM(AG7:AG21)</f>
        <v>233194</v>
      </c>
      <c r="AH22" s="1"/>
      <c r="AI22" s="1"/>
      <c r="AJ22" s="1"/>
      <c r="AK22" s="1"/>
      <c r="AL22" s="1"/>
      <c r="AM22" s="1">
        <f>SUM(AM7:AM21)</f>
        <v>233194</v>
      </c>
      <c r="AN22" s="1"/>
      <c r="AO22" s="1"/>
      <c r="AP22" s="1"/>
      <c r="AQ22" s="1"/>
      <c r="AR22" s="1"/>
      <c r="AS22" s="1">
        <f>SUM(AS7:AS21)</f>
        <v>233194</v>
      </c>
      <c r="AT22" s="1"/>
      <c r="AU22" s="1"/>
      <c r="AV22" s="1"/>
      <c r="AW22" s="1"/>
      <c r="AX22" s="1"/>
      <c r="AY22" s="1">
        <f>SUM(AY7:AY21)</f>
        <v>233194</v>
      </c>
      <c r="AZ22" s="1"/>
      <c r="BA22" s="1"/>
      <c r="BB22" s="1"/>
      <c r="BC22" s="1"/>
      <c r="BD22" s="1"/>
      <c r="BE22" s="1">
        <f>SUM(BE7:BE21)</f>
        <v>176550</v>
      </c>
      <c r="BF22" s="1"/>
      <c r="BG22" s="1"/>
      <c r="BH22" s="1"/>
      <c r="BI22" s="1"/>
      <c r="BJ22" s="1"/>
      <c r="BK22" s="1">
        <f>SUM(BK7:BK21)</f>
        <v>176550</v>
      </c>
      <c r="BL22" s="1"/>
      <c r="BM22" s="1"/>
      <c r="BN22" s="1"/>
      <c r="BO22" s="1"/>
      <c r="BP22" s="1"/>
      <c r="BQ22" s="1">
        <f>SUM(BQ7:BQ21)</f>
        <v>176550</v>
      </c>
      <c r="BR22" s="1"/>
      <c r="BS22" s="1"/>
      <c r="BT22" s="1"/>
      <c r="BU22" s="1"/>
      <c r="BV22" s="1"/>
      <c r="BW22" s="1">
        <f>SUM(BW7:BW21)</f>
        <v>176550</v>
      </c>
    </row>
    <row r="24" ht="15">
      <c r="A24" t="s">
        <v>60</v>
      </c>
    </row>
  </sheetData>
  <sheetProtection/>
  <mergeCells count="76">
    <mergeCell ref="BD5:BD6"/>
    <mergeCell ref="AZ4:BC4"/>
    <mergeCell ref="BE5:BE6"/>
    <mergeCell ref="BD4:BE4"/>
    <mergeCell ref="BV4:BW4"/>
    <mergeCell ref="BW5:BW6"/>
    <mergeCell ref="BT5:BU5"/>
    <mergeCell ref="BQ5:BQ6"/>
    <mergeCell ref="BR5:BS5"/>
    <mergeCell ref="BV5:BV6"/>
    <mergeCell ref="BR4:BU4"/>
    <mergeCell ref="BP4:BQ4"/>
    <mergeCell ref="BP5:BP6"/>
    <mergeCell ref="BL4:BO4"/>
    <mergeCell ref="BF4:BI4"/>
    <mergeCell ref="BF5:BG5"/>
    <mergeCell ref="BJ4:BK4"/>
    <mergeCell ref="BL5:BM5"/>
    <mergeCell ref="BN5:BO5"/>
    <mergeCell ref="BJ5:BJ6"/>
    <mergeCell ref="BH5:BI5"/>
    <mergeCell ref="BK5:BK6"/>
    <mergeCell ref="AZ5:BA5"/>
    <mergeCell ref="BB5:BC5"/>
    <mergeCell ref="AT4:AW4"/>
    <mergeCell ref="AR5:AR6"/>
    <mergeCell ref="AT5:AU5"/>
    <mergeCell ref="AY5:AY6"/>
    <mergeCell ref="AX4:AY4"/>
    <mergeCell ref="AX5:AX6"/>
    <mergeCell ref="AN4:AQ4"/>
    <mergeCell ref="AN5:AO5"/>
    <mergeCell ref="AS5:AS6"/>
    <mergeCell ref="AV5:AW5"/>
    <mergeCell ref="AR4:AS4"/>
    <mergeCell ref="AP5:AQ5"/>
    <mergeCell ref="AH4:AK4"/>
    <mergeCell ref="AJ5:AK5"/>
    <mergeCell ref="AF4:AG4"/>
    <mergeCell ref="AF5:AF6"/>
    <mergeCell ref="AL4:AM4"/>
    <mergeCell ref="AL5:AL6"/>
    <mergeCell ref="AM5:AM6"/>
    <mergeCell ref="AG5:AG6"/>
    <mergeCell ref="AH5:AI5"/>
    <mergeCell ref="T4:U4"/>
    <mergeCell ref="T5:T6"/>
    <mergeCell ref="U5:U6"/>
    <mergeCell ref="AB4:AE4"/>
    <mergeCell ref="AD5:AE5"/>
    <mergeCell ref="AB5:AC5"/>
    <mergeCell ref="Z4:AA4"/>
    <mergeCell ref="AA5:AA6"/>
    <mergeCell ref="X5:Y5"/>
    <mergeCell ref="V4:Y4"/>
    <mergeCell ref="V5:W5"/>
    <mergeCell ref="Z5:Z6"/>
    <mergeCell ref="A4:A6"/>
    <mergeCell ref="B4:C4"/>
    <mergeCell ref="D4:G4"/>
    <mergeCell ref="H4:I4"/>
    <mergeCell ref="B5:B6"/>
    <mergeCell ref="C5:C6"/>
    <mergeCell ref="D5:E5"/>
    <mergeCell ref="F5:G5"/>
    <mergeCell ref="H5:H6"/>
    <mergeCell ref="I5:I6"/>
    <mergeCell ref="J4:M4"/>
    <mergeCell ref="J5:K5"/>
    <mergeCell ref="L5:M5"/>
    <mergeCell ref="P4:S4"/>
    <mergeCell ref="R5:S5"/>
    <mergeCell ref="P5:Q5"/>
    <mergeCell ref="N5:N6"/>
    <mergeCell ref="O5:O6"/>
    <mergeCell ref="N4:O4"/>
  </mergeCells>
  <printOptions/>
  <pageMargins left="0.7" right="0.7" top="0.75" bottom="0.75" header="0.3" footer="0.3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4">
      <selection activeCell="E24" sqref="E24"/>
    </sheetView>
  </sheetViews>
  <sheetFormatPr defaultColWidth="9.140625" defaultRowHeight="15"/>
  <cols>
    <col min="1" max="1" width="17.8515625" style="0" customWidth="1"/>
    <col min="2" max="2" width="0.13671875" style="0" customWidth="1"/>
    <col min="3" max="3" width="12.28125" style="0" customWidth="1"/>
    <col min="9" max="9" width="10.140625" style="0" customWidth="1"/>
    <col min="14" max="14" width="0.13671875" style="0" customWidth="1"/>
    <col min="15" max="15" width="10.421875" style="0" customWidth="1"/>
    <col min="21" max="21" width="10.421875" style="0" customWidth="1"/>
    <col min="27" max="27" width="11.7109375" style="0" customWidth="1"/>
    <col min="32" max="32" width="0.2890625" style="0" customWidth="1"/>
    <col min="33" max="33" width="10.421875" style="0" customWidth="1"/>
    <col min="39" max="39" width="12.28125" style="0" customWidth="1"/>
    <col min="45" max="45" width="11.7109375" style="0" customWidth="1"/>
  </cols>
  <sheetData>
    <row r="1" ht="15">
      <c r="A1" t="s">
        <v>59</v>
      </c>
    </row>
    <row r="4" spans="1:45" ht="42" customHeight="1">
      <c r="A4" s="109" t="s">
        <v>13</v>
      </c>
      <c r="B4" s="112" t="s">
        <v>37</v>
      </c>
      <c r="C4" s="108"/>
      <c r="D4" s="103" t="s">
        <v>39</v>
      </c>
      <c r="E4" s="104"/>
      <c r="F4" s="104"/>
      <c r="G4" s="105"/>
      <c r="H4" s="107" t="s">
        <v>38</v>
      </c>
      <c r="I4" s="108"/>
      <c r="J4" s="103" t="s">
        <v>45</v>
      </c>
      <c r="K4" s="104"/>
      <c r="L4" s="104"/>
      <c r="M4" s="105"/>
      <c r="N4" s="107" t="s">
        <v>46</v>
      </c>
      <c r="O4" s="108"/>
      <c r="P4" s="103" t="s">
        <v>47</v>
      </c>
      <c r="Q4" s="104"/>
      <c r="R4" s="104"/>
      <c r="S4" s="105"/>
      <c r="T4" s="107" t="s">
        <v>48</v>
      </c>
      <c r="U4" s="108"/>
      <c r="V4" s="103" t="s">
        <v>49</v>
      </c>
      <c r="W4" s="104"/>
      <c r="X4" s="104"/>
      <c r="Y4" s="105"/>
      <c r="Z4" s="107" t="s">
        <v>50</v>
      </c>
      <c r="AA4" s="108"/>
      <c r="AB4" s="103" t="s">
        <v>51</v>
      </c>
      <c r="AC4" s="104"/>
      <c r="AD4" s="104"/>
      <c r="AE4" s="105"/>
      <c r="AF4" s="107" t="s">
        <v>52</v>
      </c>
      <c r="AG4" s="108"/>
      <c r="AH4" s="103" t="s">
        <v>53</v>
      </c>
      <c r="AI4" s="104"/>
      <c r="AJ4" s="104"/>
      <c r="AK4" s="105"/>
      <c r="AL4" s="107" t="s">
        <v>54</v>
      </c>
      <c r="AM4" s="108"/>
      <c r="AN4" s="103" t="s">
        <v>55</v>
      </c>
      <c r="AO4" s="104"/>
      <c r="AP4" s="104"/>
      <c r="AQ4" s="105"/>
      <c r="AR4" s="107" t="s">
        <v>56</v>
      </c>
      <c r="AS4" s="108"/>
    </row>
    <row r="5" spans="1:45" ht="15">
      <c r="A5" s="110"/>
      <c r="B5" s="113" t="s">
        <v>42</v>
      </c>
      <c r="C5" s="115" t="s">
        <v>43</v>
      </c>
      <c r="D5" s="103" t="s">
        <v>40</v>
      </c>
      <c r="E5" s="105"/>
      <c r="F5" s="103" t="s">
        <v>41</v>
      </c>
      <c r="G5" s="105"/>
      <c r="H5" s="106" t="s">
        <v>42</v>
      </c>
      <c r="I5" s="106" t="s">
        <v>43</v>
      </c>
      <c r="J5" s="103" t="s">
        <v>40</v>
      </c>
      <c r="K5" s="105"/>
      <c r="L5" s="103" t="s">
        <v>41</v>
      </c>
      <c r="M5" s="105"/>
      <c r="N5" s="106" t="s">
        <v>42</v>
      </c>
      <c r="O5" s="106" t="s">
        <v>43</v>
      </c>
      <c r="P5" s="103" t="s">
        <v>40</v>
      </c>
      <c r="Q5" s="105"/>
      <c r="R5" s="103" t="s">
        <v>41</v>
      </c>
      <c r="S5" s="105"/>
      <c r="T5" s="106" t="s">
        <v>42</v>
      </c>
      <c r="U5" s="106" t="s">
        <v>43</v>
      </c>
      <c r="V5" s="103" t="s">
        <v>40</v>
      </c>
      <c r="W5" s="105"/>
      <c r="X5" s="103" t="s">
        <v>41</v>
      </c>
      <c r="Y5" s="105"/>
      <c r="Z5" s="106" t="s">
        <v>42</v>
      </c>
      <c r="AA5" s="106" t="s">
        <v>43</v>
      </c>
      <c r="AB5" s="103" t="s">
        <v>40</v>
      </c>
      <c r="AC5" s="105"/>
      <c r="AD5" s="103" t="s">
        <v>41</v>
      </c>
      <c r="AE5" s="105"/>
      <c r="AF5" s="106" t="s">
        <v>42</v>
      </c>
      <c r="AG5" s="106" t="s">
        <v>43</v>
      </c>
      <c r="AH5" s="103" t="s">
        <v>40</v>
      </c>
      <c r="AI5" s="105"/>
      <c r="AJ5" s="103" t="s">
        <v>41</v>
      </c>
      <c r="AK5" s="105"/>
      <c r="AL5" s="106" t="s">
        <v>42</v>
      </c>
      <c r="AM5" s="106" t="s">
        <v>43</v>
      </c>
      <c r="AN5" s="103" t="s">
        <v>40</v>
      </c>
      <c r="AO5" s="105"/>
      <c r="AP5" s="103" t="s">
        <v>41</v>
      </c>
      <c r="AQ5" s="105"/>
      <c r="AR5" s="106" t="s">
        <v>42</v>
      </c>
      <c r="AS5" s="106" t="s">
        <v>43</v>
      </c>
    </row>
    <row r="6" spans="1:45" ht="15">
      <c r="A6" s="111"/>
      <c r="B6" s="114"/>
      <c r="C6" s="116"/>
      <c r="D6" s="8" t="s">
        <v>42</v>
      </c>
      <c r="E6" s="8" t="s">
        <v>43</v>
      </c>
      <c r="F6" s="8" t="s">
        <v>42</v>
      </c>
      <c r="G6" s="8" t="s">
        <v>43</v>
      </c>
      <c r="H6" s="106"/>
      <c r="I6" s="106"/>
      <c r="J6" s="8" t="s">
        <v>42</v>
      </c>
      <c r="K6" s="8" t="s">
        <v>43</v>
      </c>
      <c r="L6" s="8" t="s">
        <v>42</v>
      </c>
      <c r="M6" s="8" t="s">
        <v>43</v>
      </c>
      <c r="N6" s="106"/>
      <c r="O6" s="106"/>
      <c r="P6" s="8" t="s">
        <v>42</v>
      </c>
      <c r="Q6" s="8" t="s">
        <v>43</v>
      </c>
      <c r="R6" s="8" t="s">
        <v>42</v>
      </c>
      <c r="S6" s="8" t="s">
        <v>43</v>
      </c>
      <c r="T6" s="106"/>
      <c r="U6" s="106"/>
      <c r="V6" s="8" t="s">
        <v>42</v>
      </c>
      <c r="W6" s="8" t="s">
        <v>43</v>
      </c>
      <c r="X6" s="8" t="s">
        <v>42</v>
      </c>
      <c r="Y6" s="8" t="s">
        <v>43</v>
      </c>
      <c r="Z6" s="106"/>
      <c r="AA6" s="106"/>
      <c r="AB6" s="8" t="s">
        <v>42</v>
      </c>
      <c r="AC6" s="8" t="s">
        <v>43</v>
      </c>
      <c r="AD6" s="8" t="s">
        <v>42</v>
      </c>
      <c r="AE6" s="8" t="s">
        <v>43</v>
      </c>
      <c r="AF6" s="106"/>
      <c r="AG6" s="106"/>
      <c r="AH6" s="8" t="s">
        <v>42</v>
      </c>
      <c r="AI6" s="8" t="s">
        <v>43</v>
      </c>
      <c r="AJ6" s="8" t="s">
        <v>42</v>
      </c>
      <c r="AK6" s="8" t="s">
        <v>43</v>
      </c>
      <c r="AL6" s="106"/>
      <c r="AM6" s="106"/>
      <c r="AN6" s="8" t="s">
        <v>42</v>
      </c>
      <c r="AO6" s="8" t="s">
        <v>43</v>
      </c>
      <c r="AP6" s="8" t="s">
        <v>42</v>
      </c>
      <c r="AQ6" s="8" t="s">
        <v>43</v>
      </c>
      <c r="AR6" s="106"/>
      <c r="AS6" s="106"/>
    </row>
    <row r="7" spans="1:45" ht="15">
      <c r="A7" s="5" t="s">
        <v>14</v>
      </c>
      <c r="B7" s="6">
        <v>8850</v>
      </c>
      <c r="C7" s="9">
        <v>52521.47</v>
      </c>
      <c r="D7" s="1"/>
      <c r="E7" s="1"/>
      <c r="F7" s="1"/>
      <c r="G7" s="1"/>
      <c r="H7" s="1">
        <f>B7</f>
        <v>8850</v>
      </c>
      <c r="I7" s="1">
        <f>C7</f>
        <v>52521.47</v>
      </c>
      <c r="J7" s="1"/>
      <c r="K7" s="1"/>
      <c r="L7" s="1"/>
      <c r="M7" s="1"/>
      <c r="N7" s="1">
        <f>H7</f>
        <v>8850</v>
      </c>
      <c r="O7" s="1">
        <f>I7</f>
        <v>52521.47</v>
      </c>
      <c r="P7" s="1"/>
      <c r="Q7" s="1"/>
      <c r="R7" s="1"/>
      <c r="S7" s="1"/>
      <c r="T7" s="1">
        <f>N7</f>
        <v>8850</v>
      </c>
      <c r="U7" s="1">
        <f>O7</f>
        <v>52521.47</v>
      </c>
      <c r="V7" s="1"/>
      <c r="W7" s="1"/>
      <c r="X7" s="1"/>
      <c r="Y7" s="1"/>
      <c r="Z7" s="1">
        <f>T7</f>
        <v>8850</v>
      </c>
      <c r="AA7" s="1">
        <f>U7</f>
        <v>52521.47</v>
      </c>
      <c r="AB7" s="1"/>
      <c r="AC7" s="1"/>
      <c r="AD7" s="1"/>
      <c r="AE7" s="1"/>
      <c r="AF7" s="1">
        <f>Z7</f>
        <v>8850</v>
      </c>
      <c r="AG7" s="1">
        <f>AA7</f>
        <v>52521.47</v>
      </c>
      <c r="AH7" s="1"/>
      <c r="AI7" s="1"/>
      <c r="AJ7" s="1">
        <v>3</v>
      </c>
      <c r="AK7" s="1">
        <v>17.8</v>
      </c>
      <c r="AL7" s="1">
        <f>AF7+AH7-AJ7</f>
        <v>8847</v>
      </c>
      <c r="AM7" s="1">
        <f>AG7+AI7-AK7</f>
        <v>52503.67</v>
      </c>
      <c r="AN7" s="1"/>
      <c r="AO7" s="1"/>
      <c r="AP7" s="1"/>
      <c r="AQ7" s="1"/>
      <c r="AR7" s="1">
        <f>AL7</f>
        <v>8847</v>
      </c>
      <c r="AS7" s="1">
        <f>AM7</f>
        <v>52503.67</v>
      </c>
    </row>
    <row r="8" spans="1:45" ht="15">
      <c r="A8" s="5" t="s">
        <v>15</v>
      </c>
      <c r="B8" s="2">
        <v>1937</v>
      </c>
      <c r="C8" s="10">
        <v>7549.63</v>
      </c>
      <c r="D8" s="1"/>
      <c r="E8" s="1"/>
      <c r="F8" s="1"/>
      <c r="G8" s="1"/>
      <c r="H8" s="1">
        <f aca="true" t="shared" si="0" ref="H8:H30">B8</f>
        <v>1937</v>
      </c>
      <c r="I8" s="1">
        <f aca="true" t="shared" si="1" ref="I8:I30">C8</f>
        <v>7549.63</v>
      </c>
      <c r="J8" s="1"/>
      <c r="K8" s="1"/>
      <c r="L8" s="1"/>
      <c r="M8" s="1"/>
      <c r="N8" s="1">
        <f aca="true" t="shared" si="2" ref="N8:N30">H8</f>
        <v>1937</v>
      </c>
      <c r="O8" s="1">
        <f aca="true" t="shared" si="3" ref="O8:O30">I8</f>
        <v>7549.63</v>
      </c>
      <c r="P8" s="1"/>
      <c r="Q8" s="1"/>
      <c r="R8" s="1"/>
      <c r="S8" s="1"/>
      <c r="T8" s="1">
        <f aca="true" t="shared" si="4" ref="T8:T30">N8</f>
        <v>1937</v>
      </c>
      <c r="U8" s="1">
        <f aca="true" t="shared" si="5" ref="U8:U30">O8</f>
        <v>7549.63</v>
      </c>
      <c r="V8" s="1"/>
      <c r="W8" s="1"/>
      <c r="X8" s="1"/>
      <c r="Y8" s="1"/>
      <c r="Z8" s="1">
        <f aca="true" t="shared" si="6" ref="Z8:Z30">T8</f>
        <v>1937</v>
      </c>
      <c r="AA8" s="1">
        <f aca="true" t="shared" si="7" ref="AA8:AA30">U8</f>
        <v>7549.63</v>
      </c>
      <c r="AB8" s="1"/>
      <c r="AC8" s="1"/>
      <c r="AD8" s="1"/>
      <c r="AE8" s="1"/>
      <c r="AF8" s="1">
        <f aca="true" t="shared" si="8" ref="AF8:AF30">Z8</f>
        <v>1937</v>
      </c>
      <c r="AG8" s="1">
        <f aca="true" t="shared" si="9" ref="AG8:AG30">AA8</f>
        <v>7549.63</v>
      </c>
      <c r="AH8" s="1"/>
      <c r="AI8" s="1"/>
      <c r="AJ8" s="1">
        <v>10</v>
      </c>
      <c r="AK8" s="1">
        <v>38.98</v>
      </c>
      <c r="AL8" s="1">
        <f aca="true" t="shared" si="10" ref="AL8:AL30">AF8+AH8-AJ8</f>
        <v>1927</v>
      </c>
      <c r="AM8" s="1">
        <f aca="true" t="shared" si="11" ref="AM8:AM30">AG8+AI8-AK8</f>
        <v>7510.650000000001</v>
      </c>
      <c r="AN8" s="1"/>
      <c r="AO8" s="1"/>
      <c r="AP8" s="1"/>
      <c r="AQ8" s="1"/>
      <c r="AR8" s="1">
        <f aca="true" t="shared" si="12" ref="AR8:AR30">AL8</f>
        <v>1927</v>
      </c>
      <c r="AS8" s="1">
        <f aca="true" t="shared" si="13" ref="AS8:AS30">AM8</f>
        <v>7510.650000000001</v>
      </c>
    </row>
    <row r="9" spans="1:45" ht="15">
      <c r="A9" s="5" t="s">
        <v>16</v>
      </c>
      <c r="B9" s="2">
        <v>5114</v>
      </c>
      <c r="C9" s="10">
        <v>113051.96</v>
      </c>
      <c r="D9" s="1"/>
      <c r="E9" s="1"/>
      <c r="F9" s="1"/>
      <c r="G9" s="1"/>
      <c r="H9" s="1">
        <f t="shared" si="0"/>
        <v>5114</v>
      </c>
      <c r="I9" s="1">
        <f t="shared" si="1"/>
        <v>113051.96</v>
      </c>
      <c r="J9" s="1"/>
      <c r="K9" s="1"/>
      <c r="L9" s="1"/>
      <c r="M9" s="1"/>
      <c r="N9" s="1">
        <f t="shared" si="2"/>
        <v>5114</v>
      </c>
      <c r="O9" s="1">
        <f t="shared" si="3"/>
        <v>113051.96</v>
      </c>
      <c r="P9" s="1"/>
      <c r="Q9" s="1"/>
      <c r="R9" s="1"/>
      <c r="S9" s="1"/>
      <c r="T9" s="1">
        <f t="shared" si="4"/>
        <v>5114</v>
      </c>
      <c r="U9" s="1">
        <f t="shared" si="5"/>
        <v>113051.96</v>
      </c>
      <c r="V9" s="1"/>
      <c r="W9" s="1"/>
      <c r="X9" s="1"/>
      <c r="Y9" s="1"/>
      <c r="Z9" s="1">
        <f t="shared" si="6"/>
        <v>5114</v>
      </c>
      <c r="AA9" s="1">
        <f t="shared" si="7"/>
        <v>113051.96</v>
      </c>
      <c r="AB9" s="1"/>
      <c r="AC9" s="1"/>
      <c r="AD9" s="1"/>
      <c r="AE9" s="1"/>
      <c r="AF9" s="1">
        <f t="shared" si="8"/>
        <v>5114</v>
      </c>
      <c r="AG9" s="1">
        <f t="shared" si="9"/>
        <v>113051.96</v>
      </c>
      <c r="AH9" s="1"/>
      <c r="AI9" s="1"/>
      <c r="AJ9" s="1">
        <v>15</v>
      </c>
      <c r="AK9" s="1">
        <v>331.6</v>
      </c>
      <c r="AL9" s="1">
        <f t="shared" si="10"/>
        <v>5099</v>
      </c>
      <c r="AM9" s="1">
        <f t="shared" si="11"/>
        <v>112720.36</v>
      </c>
      <c r="AN9" s="1"/>
      <c r="AO9" s="1"/>
      <c r="AP9" s="1"/>
      <c r="AQ9" s="1"/>
      <c r="AR9" s="1">
        <f t="shared" si="12"/>
        <v>5099</v>
      </c>
      <c r="AS9" s="1">
        <f t="shared" si="13"/>
        <v>112720.36</v>
      </c>
    </row>
    <row r="10" spans="1:45" ht="15">
      <c r="A10" s="5" t="s">
        <v>17</v>
      </c>
      <c r="B10" s="2">
        <v>178</v>
      </c>
      <c r="C10" s="10">
        <v>796</v>
      </c>
      <c r="D10" s="1"/>
      <c r="E10" s="1"/>
      <c r="F10" s="1"/>
      <c r="G10" s="1"/>
      <c r="H10" s="1">
        <f t="shared" si="0"/>
        <v>178</v>
      </c>
      <c r="I10" s="1">
        <f t="shared" si="1"/>
        <v>796</v>
      </c>
      <c r="J10" s="1"/>
      <c r="K10" s="1"/>
      <c r="L10" s="1"/>
      <c r="M10" s="1"/>
      <c r="N10" s="1">
        <f t="shared" si="2"/>
        <v>178</v>
      </c>
      <c r="O10" s="1">
        <f t="shared" si="3"/>
        <v>796</v>
      </c>
      <c r="P10" s="1"/>
      <c r="Q10" s="1"/>
      <c r="R10" s="1"/>
      <c r="S10" s="1"/>
      <c r="T10" s="1">
        <f t="shared" si="4"/>
        <v>178</v>
      </c>
      <c r="U10" s="1">
        <f t="shared" si="5"/>
        <v>796</v>
      </c>
      <c r="V10" s="1"/>
      <c r="W10" s="1"/>
      <c r="X10" s="1"/>
      <c r="Y10" s="1"/>
      <c r="Z10" s="1">
        <f t="shared" si="6"/>
        <v>178</v>
      </c>
      <c r="AA10" s="1">
        <f t="shared" si="7"/>
        <v>796</v>
      </c>
      <c r="AB10" s="1"/>
      <c r="AC10" s="1"/>
      <c r="AD10" s="1"/>
      <c r="AE10" s="1"/>
      <c r="AF10" s="1">
        <f t="shared" si="8"/>
        <v>178</v>
      </c>
      <c r="AG10" s="1">
        <f t="shared" si="9"/>
        <v>796</v>
      </c>
      <c r="AH10" s="1"/>
      <c r="AI10" s="1"/>
      <c r="AJ10" s="1"/>
      <c r="AK10" s="1"/>
      <c r="AL10" s="1">
        <f t="shared" si="10"/>
        <v>178</v>
      </c>
      <c r="AM10" s="1">
        <f t="shared" si="11"/>
        <v>796</v>
      </c>
      <c r="AN10" s="1"/>
      <c r="AO10" s="1"/>
      <c r="AP10" s="1"/>
      <c r="AQ10" s="1"/>
      <c r="AR10" s="1">
        <f t="shared" si="12"/>
        <v>178</v>
      </c>
      <c r="AS10" s="1">
        <f t="shared" si="13"/>
        <v>796</v>
      </c>
    </row>
    <row r="11" spans="1:45" ht="15">
      <c r="A11" s="5" t="s">
        <v>18</v>
      </c>
      <c r="B11" s="2">
        <v>51</v>
      </c>
      <c r="C11" s="10">
        <v>1185</v>
      </c>
      <c r="D11" s="1"/>
      <c r="E11" s="1"/>
      <c r="F11" s="1"/>
      <c r="G11" s="1"/>
      <c r="H11" s="1">
        <f t="shared" si="0"/>
        <v>51</v>
      </c>
      <c r="I11" s="1">
        <f t="shared" si="1"/>
        <v>1185</v>
      </c>
      <c r="J11" s="1"/>
      <c r="K11" s="1"/>
      <c r="L11" s="1"/>
      <c r="M11" s="1"/>
      <c r="N11" s="1">
        <f t="shared" si="2"/>
        <v>51</v>
      </c>
      <c r="O11" s="1">
        <f t="shared" si="3"/>
        <v>1185</v>
      </c>
      <c r="P11" s="1"/>
      <c r="Q11" s="1"/>
      <c r="R11" s="1"/>
      <c r="S11" s="1"/>
      <c r="T11" s="1">
        <f t="shared" si="4"/>
        <v>51</v>
      </c>
      <c r="U11" s="1">
        <f t="shared" si="5"/>
        <v>1185</v>
      </c>
      <c r="V11" s="1"/>
      <c r="W11" s="1"/>
      <c r="X11" s="1"/>
      <c r="Y11" s="1"/>
      <c r="Z11" s="1">
        <f t="shared" si="6"/>
        <v>51</v>
      </c>
      <c r="AA11" s="1">
        <f t="shared" si="7"/>
        <v>1185</v>
      </c>
      <c r="AB11" s="1"/>
      <c r="AC11" s="1"/>
      <c r="AD11" s="1"/>
      <c r="AE11" s="1"/>
      <c r="AF11" s="1">
        <f t="shared" si="8"/>
        <v>51</v>
      </c>
      <c r="AG11" s="1">
        <f t="shared" si="9"/>
        <v>1185</v>
      </c>
      <c r="AH11" s="1"/>
      <c r="AI11" s="1"/>
      <c r="AJ11" s="1"/>
      <c r="AK11" s="1"/>
      <c r="AL11" s="1">
        <f t="shared" si="10"/>
        <v>51</v>
      </c>
      <c r="AM11" s="1">
        <f t="shared" si="11"/>
        <v>1185</v>
      </c>
      <c r="AN11" s="1"/>
      <c r="AO11" s="1"/>
      <c r="AP11" s="1"/>
      <c r="AQ11" s="1"/>
      <c r="AR11" s="1">
        <f t="shared" si="12"/>
        <v>51</v>
      </c>
      <c r="AS11" s="1">
        <f t="shared" si="13"/>
        <v>1185</v>
      </c>
    </row>
    <row r="12" spans="1:45" ht="15">
      <c r="A12" s="5" t="s">
        <v>19</v>
      </c>
      <c r="B12" s="2">
        <v>632</v>
      </c>
      <c r="C12" s="10">
        <v>4248.12</v>
      </c>
      <c r="D12" s="1"/>
      <c r="E12" s="1"/>
      <c r="F12" s="1"/>
      <c r="G12" s="1"/>
      <c r="H12" s="1">
        <f t="shared" si="0"/>
        <v>632</v>
      </c>
      <c r="I12" s="1">
        <f t="shared" si="1"/>
        <v>4248.12</v>
      </c>
      <c r="J12" s="1"/>
      <c r="K12" s="1"/>
      <c r="L12" s="1"/>
      <c r="M12" s="1"/>
      <c r="N12" s="1">
        <f t="shared" si="2"/>
        <v>632</v>
      </c>
      <c r="O12" s="1">
        <f t="shared" si="3"/>
        <v>4248.12</v>
      </c>
      <c r="P12" s="1"/>
      <c r="Q12" s="1"/>
      <c r="R12" s="1"/>
      <c r="S12" s="1"/>
      <c r="T12" s="1">
        <f t="shared" si="4"/>
        <v>632</v>
      </c>
      <c r="U12" s="1">
        <f t="shared" si="5"/>
        <v>4248.12</v>
      </c>
      <c r="V12" s="1"/>
      <c r="W12" s="1"/>
      <c r="X12" s="1"/>
      <c r="Y12" s="1"/>
      <c r="Z12" s="1">
        <f t="shared" si="6"/>
        <v>632</v>
      </c>
      <c r="AA12" s="1">
        <f t="shared" si="7"/>
        <v>4248.12</v>
      </c>
      <c r="AB12" s="1"/>
      <c r="AC12" s="1"/>
      <c r="AD12" s="1"/>
      <c r="AE12" s="1"/>
      <c r="AF12" s="1">
        <f t="shared" si="8"/>
        <v>632</v>
      </c>
      <c r="AG12" s="1">
        <f t="shared" si="9"/>
        <v>4248.12</v>
      </c>
      <c r="AH12" s="1"/>
      <c r="AI12" s="1"/>
      <c r="AJ12" s="1">
        <v>8</v>
      </c>
      <c r="AK12" s="1">
        <v>53.77</v>
      </c>
      <c r="AL12" s="1">
        <f t="shared" si="10"/>
        <v>624</v>
      </c>
      <c r="AM12" s="1">
        <f t="shared" si="11"/>
        <v>4194.349999999999</v>
      </c>
      <c r="AN12" s="1"/>
      <c r="AO12" s="1"/>
      <c r="AP12" s="1"/>
      <c r="AQ12" s="1"/>
      <c r="AR12" s="1">
        <f t="shared" si="12"/>
        <v>624</v>
      </c>
      <c r="AS12" s="1">
        <f t="shared" si="13"/>
        <v>4194.349999999999</v>
      </c>
    </row>
    <row r="13" spans="1:45" ht="15">
      <c r="A13" s="5" t="s">
        <v>20</v>
      </c>
      <c r="B13" s="2">
        <v>33</v>
      </c>
      <c r="C13" s="10">
        <v>1407.36</v>
      </c>
      <c r="D13" s="1"/>
      <c r="E13" s="1"/>
      <c r="F13" s="1"/>
      <c r="G13" s="1"/>
      <c r="H13" s="1">
        <f t="shared" si="0"/>
        <v>33</v>
      </c>
      <c r="I13" s="1">
        <f t="shared" si="1"/>
        <v>1407.36</v>
      </c>
      <c r="J13" s="1"/>
      <c r="K13" s="1"/>
      <c r="L13" s="1"/>
      <c r="M13" s="1"/>
      <c r="N13" s="1">
        <f t="shared" si="2"/>
        <v>33</v>
      </c>
      <c r="O13" s="1">
        <f t="shared" si="3"/>
        <v>1407.36</v>
      </c>
      <c r="P13" s="1"/>
      <c r="Q13" s="1"/>
      <c r="R13" s="1"/>
      <c r="S13" s="1"/>
      <c r="T13" s="1">
        <f t="shared" si="4"/>
        <v>33</v>
      </c>
      <c r="U13" s="1">
        <f t="shared" si="5"/>
        <v>1407.36</v>
      </c>
      <c r="V13" s="1"/>
      <c r="W13" s="1"/>
      <c r="X13" s="1"/>
      <c r="Y13" s="1"/>
      <c r="Z13" s="1">
        <f t="shared" si="6"/>
        <v>33</v>
      </c>
      <c r="AA13" s="1">
        <f t="shared" si="7"/>
        <v>1407.36</v>
      </c>
      <c r="AB13" s="1"/>
      <c r="AC13" s="1"/>
      <c r="AD13" s="1"/>
      <c r="AE13" s="1"/>
      <c r="AF13" s="1">
        <f t="shared" si="8"/>
        <v>33</v>
      </c>
      <c r="AG13" s="1">
        <f t="shared" si="9"/>
        <v>1407.36</v>
      </c>
      <c r="AH13" s="1"/>
      <c r="AI13" s="1"/>
      <c r="AJ13" s="1"/>
      <c r="AK13" s="1"/>
      <c r="AL13" s="1">
        <f t="shared" si="10"/>
        <v>33</v>
      </c>
      <c r="AM13" s="1">
        <f t="shared" si="11"/>
        <v>1407.36</v>
      </c>
      <c r="AN13" s="1"/>
      <c r="AO13" s="1"/>
      <c r="AP13" s="1"/>
      <c r="AQ13" s="1"/>
      <c r="AR13" s="1">
        <f t="shared" si="12"/>
        <v>33</v>
      </c>
      <c r="AS13" s="1">
        <f t="shared" si="13"/>
        <v>1407.36</v>
      </c>
    </row>
    <row r="14" spans="1:45" ht="15">
      <c r="A14" s="5" t="s">
        <v>21</v>
      </c>
      <c r="B14" s="2">
        <v>349</v>
      </c>
      <c r="C14" s="10">
        <v>643</v>
      </c>
      <c r="D14" s="1"/>
      <c r="E14" s="1"/>
      <c r="F14" s="1"/>
      <c r="G14" s="1"/>
      <c r="H14" s="1">
        <f t="shared" si="0"/>
        <v>349</v>
      </c>
      <c r="I14" s="1">
        <f t="shared" si="1"/>
        <v>643</v>
      </c>
      <c r="J14" s="1"/>
      <c r="K14" s="1"/>
      <c r="L14" s="1"/>
      <c r="M14" s="1"/>
      <c r="N14" s="1">
        <f t="shared" si="2"/>
        <v>349</v>
      </c>
      <c r="O14" s="1">
        <f t="shared" si="3"/>
        <v>643</v>
      </c>
      <c r="P14" s="1"/>
      <c r="Q14" s="1"/>
      <c r="R14" s="1"/>
      <c r="S14" s="1"/>
      <c r="T14" s="1">
        <f t="shared" si="4"/>
        <v>349</v>
      </c>
      <c r="U14" s="1">
        <f t="shared" si="5"/>
        <v>643</v>
      </c>
      <c r="V14" s="1"/>
      <c r="W14" s="1"/>
      <c r="X14" s="1"/>
      <c r="Y14" s="1"/>
      <c r="Z14" s="1">
        <f t="shared" si="6"/>
        <v>349</v>
      </c>
      <c r="AA14" s="1">
        <f t="shared" si="7"/>
        <v>643</v>
      </c>
      <c r="AB14" s="1"/>
      <c r="AC14" s="1"/>
      <c r="AD14" s="1"/>
      <c r="AE14" s="1"/>
      <c r="AF14" s="1">
        <f t="shared" si="8"/>
        <v>349</v>
      </c>
      <c r="AG14" s="1">
        <f t="shared" si="9"/>
        <v>643</v>
      </c>
      <c r="AH14" s="1"/>
      <c r="AI14" s="1"/>
      <c r="AJ14" s="1"/>
      <c r="AK14" s="1"/>
      <c r="AL14" s="1">
        <f t="shared" si="10"/>
        <v>349</v>
      </c>
      <c r="AM14" s="1">
        <f t="shared" si="11"/>
        <v>643</v>
      </c>
      <c r="AN14" s="1"/>
      <c r="AO14" s="1"/>
      <c r="AP14" s="1"/>
      <c r="AQ14" s="1"/>
      <c r="AR14" s="1">
        <f t="shared" si="12"/>
        <v>349</v>
      </c>
      <c r="AS14" s="1">
        <f t="shared" si="13"/>
        <v>643</v>
      </c>
    </row>
    <row r="15" spans="1:45" ht="15">
      <c r="A15" s="5" t="s">
        <v>22</v>
      </c>
      <c r="B15" s="2">
        <v>108</v>
      </c>
      <c r="C15" s="10">
        <v>5284</v>
      </c>
      <c r="D15" s="1"/>
      <c r="E15" s="1"/>
      <c r="F15" s="1"/>
      <c r="G15" s="1"/>
      <c r="H15" s="1">
        <f t="shared" si="0"/>
        <v>108</v>
      </c>
      <c r="I15" s="1">
        <f t="shared" si="1"/>
        <v>5284</v>
      </c>
      <c r="J15" s="1"/>
      <c r="K15" s="1"/>
      <c r="L15" s="1"/>
      <c r="M15" s="1"/>
      <c r="N15" s="1">
        <f t="shared" si="2"/>
        <v>108</v>
      </c>
      <c r="O15" s="1">
        <f t="shared" si="3"/>
        <v>5284</v>
      </c>
      <c r="P15" s="1"/>
      <c r="Q15" s="1"/>
      <c r="R15" s="1"/>
      <c r="S15" s="1"/>
      <c r="T15" s="1">
        <f t="shared" si="4"/>
        <v>108</v>
      </c>
      <c r="U15" s="1">
        <f t="shared" si="5"/>
        <v>5284</v>
      </c>
      <c r="V15" s="1"/>
      <c r="W15" s="1"/>
      <c r="X15" s="1"/>
      <c r="Y15" s="1"/>
      <c r="Z15" s="1">
        <f t="shared" si="6"/>
        <v>108</v>
      </c>
      <c r="AA15" s="1">
        <f t="shared" si="7"/>
        <v>5284</v>
      </c>
      <c r="AB15" s="1"/>
      <c r="AC15" s="1"/>
      <c r="AD15" s="1"/>
      <c r="AE15" s="1"/>
      <c r="AF15" s="1">
        <f t="shared" si="8"/>
        <v>108</v>
      </c>
      <c r="AG15" s="1">
        <f t="shared" si="9"/>
        <v>5284</v>
      </c>
      <c r="AH15" s="1"/>
      <c r="AI15" s="1"/>
      <c r="AJ15" s="1"/>
      <c r="AK15" s="1"/>
      <c r="AL15" s="1">
        <f t="shared" si="10"/>
        <v>108</v>
      </c>
      <c r="AM15" s="1">
        <f t="shared" si="11"/>
        <v>5284</v>
      </c>
      <c r="AN15" s="1"/>
      <c r="AO15" s="1"/>
      <c r="AP15" s="1"/>
      <c r="AQ15" s="1"/>
      <c r="AR15" s="1">
        <f t="shared" si="12"/>
        <v>108</v>
      </c>
      <c r="AS15" s="1">
        <f t="shared" si="13"/>
        <v>5284</v>
      </c>
    </row>
    <row r="16" spans="1:45" ht="15">
      <c r="A16" s="5" t="s">
        <v>23</v>
      </c>
      <c r="B16" s="2">
        <v>162</v>
      </c>
      <c r="C16" s="10">
        <v>20</v>
      </c>
      <c r="D16" s="1"/>
      <c r="E16" s="1"/>
      <c r="F16" s="1"/>
      <c r="G16" s="1"/>
      <c r="H16" s="1">
        <f t="shared" si="0"/>
        <v>162</v>
      </c>
      <c r="I16" s="1">
        <f t="shared" si="1"/>
        <v>20</v>
      </c>
      <c r="J16" s="1"/>
      <c r="K16" s="1"/>
      <c r="L16" s="1"/>
      <c r="M16" s="1"/>
      <c r="N16" s="1">
        <f t="shared" si="2"/>
        <v>162</v>
      </c>
      <c r="O16" s="1">
        <f t="shared" si="3"/>
        <v>20</v>
      </c>
      <c r="P16" s="1"/>
      <c r="Q16" s="1"/>
      <c r="R16" s="1"/>
      <c r="S16" s="1"/>
      <c r="T16" s="1">
        <f t="shared" si="4"/>
        <v>162</v>
      </c>
      <c r="U16" s="1">
        <f t="shared" si="5"/>
        <v>20</v>
      </c>
      <c r="V16" s="1"/>
      <c r="W16" s="1"/>
      <c r="X16" s="1"/>
      <c r="Y16" s="1"/>
      <c r="Z16" s="1">
        <f t="shared" si="6"/>
        <v>162</v>
      </c>
      <c r="AA16" s="1">
        <f t="shared" si="7"/>
        <v>20</v>
      </c>
      <c r="AB16" s="1"/>
      <c r="AC16" s="1"/>
      <c r="AD16" s="1"/>
      <c r="AE16" s="1"/>
      <c r="AF16" s="1">
        <f t="shared" si="8"/>
        <v>162</v>
      </c>
      <c r="AG16" s="1">
        <f t="shared" si="9"/>
        <v>20</v>
      </c>
      <c r="AH16" s="1"/>
      <c r="AI16" s="1"/>
      <c r="AJ16" s="1"/>
      <c r="AK16" s="1"/>
      <c r="AL16" s="1">
        <f t="shared" si="10"/>
        <v>162</v>
      </c>
      <c r="AM16" s="1">
        <f t="shared" si="11"/>
        <v>20</v>
      </c>
      <c r="AN16" s="1"/>
      <c r="AO16" s="1"/>
      <c r="AP16" s="1"/>
      <c r="AQ16" s="1"/>
      <c r="AR16" s="1">
        <f t="shared" si="12"/>
        <v>162</v>
      </c>
      <c r="AS16" s="1">
        <f t="shared" si="13"/>
        <v>20</v>
      </c>
    </row>
    <row r="17" spans="1:45" ht="15">
      <c r="A17" s="5" t="s">
        <v>24</v>
      </c>
      <c r="B17" s="2">
        <v>133</v>
      </c>
      <c r="C17" s="10">
        <v>3512.07</v>
      </c>
      <c r="D17" s="1"/>
      <c r="E17" s="1"/>
      <c r="F17" s="1"/>
      <c r="G17" s="1"/>
      <c r="H17" s="1">
        <f t="shared" si="0"/>
        <v>133</v>
      </c>
      <c r="I17" s="1">
        <f t="shared" si="1"/>
        <v>3512.07</v>
      </c>
      <c r="J17" s="1"/>
      <c r="K17" s="1"/>
      <c r="L17" s="1"/>
      <c r="M17" s="1"/>
      <c r="N17" s="1">
        <f t="shared" si="2"/>
        <v>133</v>
      </c>
      <c r="O17" s="1">
        <f t="shared" si="3"/>
        <v>3512.07</v>
      </c>
      <c r="P17" s="1"/>
      <c r="Q17" s="1"/>
      <c r="R17" s="1"/>
      <c r="S17" s="1"/>
      <c r="T17" s="1">
        <f t="shared" si="4"/>
        <v>133</v>
      </c>
      <c r="U17" s="1">
        <f t="shared" si="5"/>
        <v>3512.07</v>
      </c>
      <c r="V17" s="1"/>
      <c r="W17" s="1"/>
      <c r="X17" s="1"/>
      <c r="Y17" s="1"/>
      <c r="Z17" s="1">
        <f t="shared" si="6"/>
        <v>133</v>
      </c>
      <c r="AA17" s="1">
        <f t="shared" si="7"/>
        <v>3512.07</v>
      </c>
      <c r="AB17" s="1"/>
      <c r="AC17" s="1"/>
      <c r="AD17" s="1"/>
      <c r="AE17" s="1"/>
      <c r="AF17" s="1">
        <f t="shared" si="8"/>
        <v>133</v>
      </c>
      <c r="AG17" s="1">
        <f t="shared" si="9"/>
        <v>3512.07</v>
      </c>
      <c r="AH17" s="1"/>
      <c r="AI17" s="1"/>
      <c r="AJ17" s="1"/>
      <c r="AK17" s="1"/>
      <c r="AL17" s="1">
        <f t="shared" si="10"/>
        <v>133</v>
      </c>
      <c r="AM17" s="1">
        <f t="shared" si="11"/>
        <v>3512.07</v>
      </c>
      <c r="AN17" s="1"/>
      <c r="AO17" s="1"/>
      <c r="AP17" s="1"/>
      <c r="AQ17" s="1"/>
      <c r="AR17" s="1">
        <f t="shared" si="12"/>
        <v>133</v>
      </c>
      <c r="AS17" s="1">
        <f t="shared" si="13"/>
        <v>3512.07</v>
      </c>
    </row>
    <row r="18" spans="1:45" ht="15">
      <c r="A18" s="5" t="s">
        <v>25</v>
      </c>
      <c r="B18" s="2">
        <v>930</v>
      </c>
      <c r="C18" s="10">
        <v>4067.51</v>
      </c>
      <c r="D18" s="1"/>
      <c r="E18" s="1"/>
      <c r="F18" s="1"/>
      <c r="G18" s="1"/>
      <c r="H18" s="1">
        <f t="shared" si="0"/>
        <v>930</v>
      </c>
      <c r="I18" s="1">
        <f t="shared" si="1"/>
        <v>4067.51</v>
      </c>
      <c r="J18" s="1"/>
      <c r="K18" s="1"/>
      <c r="L18" s="1"/>
      <c r="M18" s="1"/>
      <c r="N18" s="1">
        <f t="shared" si="2"/>
        <v>930</v>
      </c>
      <c r="O18" s="1">
        <f t="shared" si="3"/>
        <v>4067.51</v>
      </c>
      <c r="P18" s="1"/>
      <c r="Q18" s="1"/>
      <c r="R18" s="1"/>
      <c r="S18" s="1"/>
      <c r="T18" s="1">
        <f t="shared" si="4"/>
        <v>930</v>
      </c>
      <c r="U18" s="1">
        <f t="shared" si="5"/>
        <v>4067.51</v>
      </c>
      <c r="V18" s="1"/>
      <c r="W18" s="1"/>
      <c r="X18" s="1"/>
      <c r="Y18" s="1"/>
      <c r="Z18" s="1">
        <f t="shared" si="6"/>
        <v>930</v>
      </c>
      <c r="AA18" s="1">
        <f t="shared" si="7"/>
        <v>4067.51</v>
      </c>
      <c r="AB18" s="1"/>
      <c r="AC18" s="1"/>
      <c r="AD18" s="1"/>
      <c r="AE18" s="1"/>
      <c r="AF18" s="1">
        <f t="shared" si="8"/>
        <v>930</v>
      </c>
      <c r="AG18" s="1">
        <f t="shared" si="9"/>
        <v>4067.51</v>
      </c>
      <c r="AH18" s="1"/>
      <c r="AI18" s="1"/>
      <c r="AJ18" s="1">
        <v>5</v>
      </c>
      <c r="AK18" s="1">
        <v>21.87</v>
      </c>
      <c r="AL18" s="1">
        <f t="shared" si="10"/>
        <v>925</v>
      </c>
      <c r="AM18" s="1">
        <f t="shared" si="11"/>
        <v>4045.6400000000003</v>
      </c>
      <c r="AN18" s="1"/>
      <c r="AO18" s="1"/>
      <c r="AP18" s="1"/>
      <c r="AQ18" s="1"/>
      <c r="AR18" s="1">
        <f t="shared" si="12"/>
        <v>925</v>
      </c>
      <c r="AS18" s="1">
        <f t="shared" si="13"/>
        <v>4045.6400000000003</v>
      </c>
    </row>
    <row r="19" spans="1:45" ht="15">
      <c r="A19" s="5" t="s">
        <v>26</v>
      </c>
      <c r="B19" s="2">
        <v>491</v>
      </c>
      <c r="C19" s="10">
        <v>94.24</v>
      </c>
      <c r="D19" s="1"/>
      <c r="E19" s="1"/>
      <c r="F19" s="1"/>
      <c r="G19" s="1"/>
      <c r="H19" s="1">
        <f t="shared" si="0"/>
        <v>491</v>
      </c>
      <c r="I19" s="1">
        <f t="shared" si="1"/>
        <v>94.24</v>
      </c>
      <c r="J19" s="1"/>
      <c r="K19" s="1"/>
      <c r="L19" s="1"/>
      <c r="M19" s="1"/>
      <c r="N19" s="1">
        <f t="shared" si="2"/>
        <v>491</v>
      </c>
      <c r="O19" s="1">
        <f t="shared" si="3"/>
        <v>94.24</v>
      </c>
      <c r="P19" s="1"/>
      <c r="Q19" s="1"/>
      <c r="R19" s="1"/>
      <c r="S19" s="1"/>
      <c r="T19" s="1">
        <f t="shared" si="4"/>
        <v>491</v>
      </c>
      <c r="U19" s="1">
        <f t="shared" si="5"/>
        <v>94.24</v>
      </c>
      <c r="V19" s="1"/>
      <c r="W19" s="1"/>
      <c r="X19" s="1"/>
      <c r="Y19" s="1"/>
      <c r="Z19" s="1">
        <f t="shared" si="6"/>
        <v>491</v>
      </c>
      <c r="AA19" s="1">
        <f t="shared" si="7"/>
        <v>94.24</v>
      </c>
      <c r="AB19" s="1"/>
      <c r="AC19" s="1"/>
      <c r="AD19" s="1"/>
      <c r="AE19" s="1"/>
      <c r="AF19" s="1">
        <f t="shared" si="8"/>
        <v>491</v>
      </c>
      <c r="AG19" s="1">
        <f t="shared" si="9"/>
        <v>94.24</v>
      </c>
      <c r="AH19" s="1"/>
      <c r="AI19" s="1"/>
      <c r="AJ19" s="1"/>
      <c r="AK19" s="1"/>
      <c r="AL19" s="1">
        <f t="shared" si="10"/>
        <v>491</v>
      </c>
      <c r="AM19" s="1">
        <f t="shared" si="11"/>
        <v>94.24</v>
      </c>
      <c r="AN19" s="1"/>
      <c r="AO19" s="1"/>
      <c r="AP19" s="1"/>
      <c r="AQ19" s="1"/>
      <c r="AR19" s="1">
        <f t="shared" si="12"/>
        <v>491</v>
      </c>
      <c r="AS19" s="1">
        <f t="shared" si="13"/>
        <v>94.24</v>
      </c>
    </row>
    <row r="20" spans="1:45" ht="15">
      <c r="A20" s="5" t="s">
        <v>27</v>
      </c>
      <c r="B20" s="2">
        <v>2451</v>
      </c>
      <c r="C20" s="10">
        <v>37045.21</v>
      </c>
      <c r="D20" s="1"/>
      <c r="E20" s="1"/>
      <c r="F20" s="1"/>
      <c r="G20" s="1"/>
      <c r="H20" s="1">
        <f t="shared" si="0"/>
        <v>2451</v>
      </c>
      <c r="I20" s="1">
        <f t="shared" si="1"/>
        <v>37045.21</v>
      </c>
      <c r="J20" s="1"/>
      <c r="K20" s="1"/>
      <c r="L20" s="1"/>
      <c r="M20" s="1"/>
      <c r="N20" s="1">
        <f t="shared" si="2"/>
        <v>2451</v>
      </c>
      <c r="O20" s="1">
        <f t="shared" si="3"/>
        <v>37045.21</v>
      </c>
      <c r="P20" s="1"/>
      <c r="Q20" s="1"/>
      <c r="R20" s="1"/>
      <c r="S20" s="1"/>
      <c r="T20" s="1">
        <f t="shared" si="4"/>
        <v>2451</v>
      </c>
      <c r="U20" s="1">
        <f t="shared" si="5"/>
        <v>37045.21</v>
      </c>
      <c r="V20" s="1"/>
      <c r="W20" s="1"/>
      <c r="X20" s="1"/>
      <c r="Y20" s="1"/>
      <c r="Z20" s="1">
        <f t="shared" si="6"/>
        <v>2451</v>
      </c>
      <c r="AA20" s="1">
        <f t="shared" si="7"/>
        <v>37045.21</v>
      </c>
      <c r="AB20" s="1"/>
      <c r="AC20" s="1"/>
      <c r="AD20" s="1"/>
      <c r="AE20" s="1"/>
      <c r="AF20" s="1">
        <f t="shared" si="8"/>
        <v>2451</v>
      </c>
      <c r="AG20" s="1">
        <f t="shared" si="9"/>
        <v>37045.21</v>
      </c>
      <c r="AH20" s="1"/>
      <c r="AI20" s="1"/>
      <c r="AJ20" s="1">
        <v>8</v>
      </c>
      <c r="AK20" s="1">
        <v>120.91</v>
      </c>
      <c r="AL20" s="1">
        <f t="shared" si="10"/>
        <v>2443</v>
      </c>
      <c r="AM20" s="1">
        <f t="shared" si="11"/>
        <v>36924.299999999996</v>
      </c>
      <c r="AN20" s="1"/>
      <c r="AO20" s="1"/>
      <c r="AP20" s="1"/>
      <c r="AQ20" s="1"/>
      <c r="AR20" s="1">
        <f t="shared" si="12"/>
        <v>2443</v>
      </c>
      <c r="AS20" s="1">
        <f t="shared" si="13"/>
        <v>36924.299999999996</v>
      </c>
    </row>
    <row r="21" spans="1:45" ht="15">
      <c r="A21" s="5" t="s">
        <v>28</v>
      </c>
      <c r="B21" s="2">
        <v>740</v>
      </c>
      <c r="C21" s="10">
        <v>31593.61</v>
      </c>
      <c r="D21" s="1"/>
      <c r="E21" s="1"/>
      <c r="F21" s="1"/>
      <c r="G21" s="1"/>
      <c r="H21" s="1">
        <f t="shared" si="0"/>
        <v>740</v>
      </c>
      <c r="I21" s="1">
        <f t="shared" si="1"/>
        <v>31593.61</v>
      </c>
      <c r="J21" s="1"/>
      <c r="K21" s="1"/>
      <c r="L21" s="1"/>
      <c r="M21" s="1"/>
      <c r="N21" s="1">
        <f t="shared" si="2"/>
        <v>740</v>
      </c>
      <c r="O21" s="1">
        <f t="shared" si="3"/>
        <v>31593.61</v>
      </c>
      <c r="P21" s="1"/>
      <c r="Q21" s="1"/>
      <c r="R21" s="1"/>
      <c r="S21" s="1"/>
      <c r="T21" s="1">
        <f t="shared" si="4"/>
        <v>740</v>
      </c>
      <c r="U21" s="1">
        <f t="shared" si="5"/>
        <v>31593.61</v>
      </c>
      <c r="V21" s="1"/>
      <c r="W21" s="1"/>
      <c r="X21" s="1"/>
      <c r="Y21" s="1"/>
      <c r="Z21" s="1">
        <f t="shared" si="6"/>
        <v>740</v>
      </c>
      <c r="AA21" s="1">
        <f t="shared" si="7"/>
        <v>31593.61</v>
      </c>
      <c r="AB21" s="1"/>
      <c r="AC21" s="1"/>
      <c r="AD21" s="1"/>
      <c r="AE21" s="1"/>
      <c r="AF21" s="1">
        <f t="shared" si="8"/>
        <v>740</v>
      </c>
      <c r="AG21" s="1">
        <f t="shared" si="9"/>
        <v>31593.61</v>
      </c>
      <c r="AH21" s="1"/>
      <c r="AI21" s="1"/>
      <c r="AJ21" s="1"/>
      <c r="AK21" s="1"/>
      <c r="AL21" s="1">
        <f t="shared" si="10"/>
        <v>740</v>
      </c>
      <c r="AM21" s="1">
        <f t="shared" si="11"/>
        <v>31593.61</v>
      </c>
      <c r="AN21" s="1"/>
      <c r="AO21" s="1"/>
      <c r="AP21" s="1"/>
      <c r="AQ21" s="1"/>
      <c r="AR21" s="1">
        <f t="shared" si="12"/>
        <v>740</v>
      </c>
      <c r="AS21" s="1">
        <f t="shared" si="13"/>
        <v>31593.61</v>
      </c>
    </row>
    <row r="22" spans="1:45" ht="15">
      <c r="A22" s="3" t="s">
        <v>29</v>
      </c>
      <c r="B22" s="2">
        <v>1112</v>
      </c>
      <c r="C22" s="10">
        <v>12473.06</v>
      </c>
      <c r="D22" s="1"/>
      <c r="E22" s="1"/>
      <c r="F22" s="1"/>
      <c r="G22" s="1"/>
      <c r="H22" s="1">
        <f t="shared" si="0"/>
        <v>1112</v>
      </c>
      <c r="I22" s="1">
        <f t="shared" si="1"/>
        <v>12473.06</v>
      </c>
      <c r="J22" s="1"/>
      <c r="K22" s="1"/>
      <c r="L22" s="1"/>
      <c r="M22" s="1"/>
      <c r="N22" s="1">
        <f t="shared" si="2"/>
        <v>1112</v>
      </c>
      <c r="O22" s="1">
        <f t="shared" si="3"/>
        <v>12473.06</v>
      </c>
      <c r="P22" s="1"/>
      <c r="Q22" s="1"/>
      <c r="R22" s="1"/>
      <c r="S22" s="1"/>
      <c r="T22" s="1">
        <f t="shared" si="4"/>
        <v>1112</v>
      </c>
      <c r="U22" s="1">
        <f t="shared" si="5"/>
        <v>12473.06</v>
      </c>
      <c r="V22" s="1"/>
      <c r="W22" s="1"/>
      <c r="X22" s="1"/>
      <c r="Y22" s="1"/>
      <c r="Z22" s="1">
        <f t="shared" si="6"/>
        <v>1112</v>
      </c>
      <c r="AA22" s="1">
        <f t="shared" si="7"/>
        <v>12473.06</v>
      </c>
      <c r="AB22" s="1"/>
      <c r="AC22" s="1"/>
      <c r="AD22" s="1"/>
      <c r="AE22" s="1"/>
      <c r="AF22" s="1">
        <f t="shared" si="8"/>
        <v>1112</v>
      </c>
      <c r="AG22" s="1">
        <f t="shared" si="9"/>
        <v>12473.06</v>
      </c>
      <c r="AH22" s="1"/>
      <c r="AI22" s="1"/>
      <c r="AJ22" s="1">
        <v>8</v>
      </c>
      <c r="AK22" s="1">
        <v>89.73</v>
      </c>
      <c r="AL22" s="1">
        <f t="shared" si="10"/>
        <v>1104</v>
      </c>
      <c r="AM22" s="1">
        <f t="shared" si="11"/>
        <v>12383.33</v>
      </c>
      <c r="AN22" s="1"/>
      <c r="AO22" s="1"/>
      <c r="AP22" s="1"/>
      <c r="AQ22" s="1"/>
      <c r="AR22" s="1">
        <f t="shared" si="12"/>
        <v>1104</v>
      </c>
      <c r="AS22" s="1">
        <f t="shared" si="13"/>
        <v>12383.33</v>
      </c>
    </row>
    <row r="23" spans="1:45" ht="15">
      <c r="A23" s="3" t="s">
        <v>30</v>
      </c>
      <c r="B23" s="2">
        <v>59</v>
      </c>
      <c r="C23" s="10">
        <v>108</v>
      </c>
      <c r="D23" s="1"/>
      <c r="E23" s="1"/>
      <c r="F23" s="1"/>
      <c r="G23" s="1"/>
      <c r="H23" s="1">
        <f t="shared" si="0"/>
        <v>59</v>
      </c>
      <c r="I23" s="1">
        <f t="shared" si="1"/>
        <v>108</v>
      </c>
      <c r="J23" s="1"/>
      <c r="K23" s="1"/>
      <c r="L23" s="1"/>
      <c r="M23" s="1"/>
      <c r="N23" s="1">
        <f t="shared" si="2"/>
        <v>59</v>
      </c>
      <c r="O23" s="1">
        <f t="shared" si="3"/>
        <v>108</v>
      </c>
      <c r="P23" s="1"/>
      <c r="Q23" s="1"/>
      <c r="R23" s="1"/>
      <c r="S23" s="1"/>
      <c r="T23" s="1">
        <f t="shared" si="4"/>
        <v>59</v>
      </c>
      <c r="U23" s="1">
        <f t="shared" si="5"/>
        <v>108</v>
      </c>
      <c r="V23" s="1"/>
      <c r="W23" s="1"/>
      <c r="X23" s="1"/>
      <c r="Y23" s="1"/>
      <c r="Z23" s="1">
        <f t="shared" si="6"/>
        <v>59</v>
      </c>
      <c r="AA23" s="1">
        <f t="shared" si="7"/>
        <v>108</v>
      </c>
      <c r="AB23" s="1"/>
      <c r="AC23" s="1"/>
      <c r="AD23" s="1"/>
      <c r="AE23" s="1"/>
      <c r="AF23" s="1">
        <f t="shared" si="8"/>
        <v>59</v>
      </c>
      <c r="AG23" s="1">
        <f t="shared" si="9"/>
        <v>108</v>
      </c>
      <c r="AH23" s="1"/>
      <c r="AI23" s="1"/>
      <c r="AJ23" s="1"/>
      <c r="AK23" s="1"/>
      <c r="AL23" s="1">
        <f t="shared" si="10"/>
        <v>59</v>
      </c>
      <c r="AM23" s="1">
        <f t="shared" si="11"/>
        <v>108</v>
      </c>
      <c r="AN23" s="1"/>
      <c r="AO23" s="1"/>
      <c r="AP23" s="1"/>
      <c r="AQ23" s="1"/>
      <c r="AR23" s="1">
        <f t="shared" si="12"/>
        <v>59</v>
      </c>
      <c r="AS23" s="1">
        <f t="shared" si="13"/>
        <v>108</v>
      </c>
    </row>
    <row r="24" spans="1:45" ht="15">
      <c r="A24" s="3" t="s">
        <v>31</v>
      </c>
      <c r="B24" s="2">
        <v>1750</v>
      </c>
      <c r="C24" s="10">
        <v>159611.97</v>
      </c>
      <c r="D24" s="1"/>
      <c r="E24" s="1"/>
      <c r="F24" s="1"/>
      <c r="G24" s="1"/>
      <c r="H24" s="1">
        <f t="shared" si="0"/>
        <v>1750</v>
      </c>
      <c r="I24" s="1">
        <f t="shared" si="1"/>
        <v>159611.97</v>
      </c>
      <c r="J24" s="1"/>
      <c r="K24" s="1"/>
      <c r="L24" s="1"/>
      <c r="M24" s="1"/>
      <c r="N24" s="1">
        <f t="shared" si="2"/>
        <v>1750</v>
      </c>
      <c r="O24" s="1">
        <f t="shared" si="3"/>
        <v>159611.97</v>
      </c>
      <c r="P24" s="1"/>
      <c r="Q24" s="1"/>
      <c r="R24" s="1"/>
      <c r="S24" s="1"/>
      <c r="T24" s="1">
        <f t="shared" si="4"/>
        <v>1750</v>
      </c>
      <c r="U24" s="1">
        <f t="shared" si="5"/>
        <v>159611.97</v>
      </c>
      <c r="V24" s="1"/>
      <c r="W24" s="1"/>
      <c r="X24" s="1"/>
      <c r="Y24" s="1"/>
      <c r="Z24" s="1">
        <f t="shared" si="6"/>
        <v>1750</v>
      </c>
      <c r="AA24" s="1">
        <f t="shared" si="7"/>
        <v>159611.97</v>
      </c>
      <c r="AB24" s="1"/>
      <c r="AC24" s="1"/>
      <c r="AD24" s="1"/>
      <c r="AE24" s="1"/>
      <c r="AF24" s="1">
        <f t="shared" si="8"/>
        <v>1750</v>
      </c>
      <c r="AG24" s="1">
        <f t="shared" si="9"/>
        <v>159611.97</v>
      </c>
      <c r="AH24" s="1"/>
      <c r="AI24" s="1"/>
      <c r="AJ24" s="1">
        <v>3</v>
      </c>
      <c r="AK24" s="1">
        <v>273.62</v>
      </c>
      <c r="AL24" s="1">
        <f t="shared" si="10"/>
        <v>1747</v>
      </c>
      <c r="AM24" s="1">
        <f t="shared" si="11"/>
        <v>159338.35</v>
      </c>
      <c r="AN24" s="1"/>
      <c r="AO24" s="1"/>
      <c r="AP24" s="1"/>
      <c r="AQ24" s="1"/>
      <c r="AR24" s="1">
        <f t="shared" si="12"/>
        <v>1747</v>
      </c>
      <c r="AS24" s="1">
        <f t="shared" si="13"/>
        <v>159338.35</v>
      </c>
    </row>
    <row r="25" spans="1:45" ht="15">
      <c r="A25" s="3" t="s">
        <v>32</v>
      </c>
      <c r="B25" s="2">
        <v>15</v>
      </c>
      <c r="C25" s="10">
        <v>250</v>
      </c>
      <c r="D25" s="1"/>
      <c r="E25" s="1"/>
      <c r="F25" s="1"/>
      <c r="G25" s="1"/>
      <c r="H25" s="1">
        <f t="shared" si="0"/>
        <v>15</v>
      </c>
      <c r="I25" s="1">
        <f t="shared" si="1"/>
        <v>250</v>
      </c>
      <c r="J25" s="1"/>
      <c r="K25" s="1"/>
      <c r="L25" s="1"/>
      <c r="M25" s="1"/>
      <c r="N25" s="1">
        <f t="shared" si="2"/>
        <v>15</v>
      </c>
      <c r="O25" s="1">
        <f t="shared" si="3"/>
        <v>250</v>
      </c>
      <c r="P25" s="1"/>
      <c r="Q25" s="1"/>
      <c r="R25" s="1"/>
      <c r="S25" s="1"/>
      <c r="T25" s="1">
        <f t="shared" si="4"/>
        <v>15</v>
      </c>
      <c r="U25" s="1">
        <f t="shared" si="5"/>
        <v>250</v>
      </c>
      <c r="V25" s="1"/>
      <c r="W25" s="1"/>
      <c r="X25" s="1"/>
      <c r="Y25" s="1"/>
      <c r="Z25" s="1">
        <f t="shared" si="6"/>
        <v>15</v>
      </c>
      <c r="AA25" s="1">
        <f t="shared" si="7"/>
        <v>250</v>
      </c>
      <c r="AB25" s="1"/>
      <c r="AC25" s="1"/>
      <c r="AD25" s="1"/>
      <c r="AE25" s="1"/>
      <c r="AF25" s="1">
        <f t="shared" si="8"/>
        <v>15</v>
      </c>
      <c r="AG25" s="1">
        <f t="shared" si="9"/>
        <v>250</v>
      </c>
      <c r="AH25" s="1"/>
      <c r="AI25" s="1"/>
      <c r="AJ25" s="1"/>
      <c r="AK25" s="1"/>
      <c r="AL25" s="1">
        <f t="shared" si="10"/>
        <v>15</v>
      </c>
      <c r="AM25" s="1">
        <f t="shared" si="11"/>
        <v>250</v>
      </c>
      <c r="AN25" s="1"/>
      <c r="AO25" s="1"/>
      <c r="AP25" s="1"/>
      <c r="AQ25" s="1"/>
      <c r="AR25" s="1">
        <f t="shared" si="12"/>
        <v>15</v>
      </c>
      <c r="AS25" s="1">
        <f t="shared" si="13"/>
        <v>250</v>
      </c>
    </row>
    <row r="26" spans="1:45" ht="15">
      <c r="A26" s="3" t="s">
        <v>33</v>
      </c>
      <c r="B26" s="2">
        <v>63</v>
      </c>
      <c r="C26" s="10">
        <v>1762.12</v>
      </c>
      <c r="D26" s="1"/>
      <c r="E26" s="1"/>
      <c r="F26" s="1"/>
      <c r="G26" s="1"/>
      <c r="H26" s="1">
        <f t="shared" si="0"/>
        <v>63</v>
      </c>
      <c r="I26" s="1">
        <f t="shared" si="1"/>
        <v>1762.12</v>
      </c>
      <c r="J26" s="1"/>
      <c r="K26" s="1"/>
      <c r="L26" s="1"/>
      <c r="M26" s="1"/>
      <c r="N26" s="1">
        <f t="shared" si="2"/>
        <v>63</v>
      </c>
      <c r="O26" s="1">
        <f t="shared" si="3"/>
        <v>1762.12</v>
      </c>
      <c r="P26" s="1"/>
      <c r="Q26" s="1"/>
      <c r="R26" s="1"/>
      <c r="S26" s="1"/>
      <c r="T26" s="1">
        <f t="shared" si="4"/>
        <v>63</v>
      </c>
      <c r="U26" s="1">
        <f t="shared" si="5"/>
        <v>1762.12</v>
      </c>
      <c r="V26" s="1"/>
      <c r="W26" s="1"/>
      <c r="X26" s="1"/>
      <c r="Y26" s="1"/>
      <c r="Z26" s="1">
        <f t="shared" si="6"/>
        <v>63</v>
      </c>
      <c r="AA26" s="1">
        <f t="shared" si="7"/>
        <v>1762.12</v>
      </c>
      <c r="AB26" s="1"/>
      <c r="AC26" s="1"/>
      <c r="AD26" s="1"/>
      <c r="AE26" s="1"/>
      <c r="AF26" s="1">
        <f t="shared" si="8"/>
        <v>63</v>
      </c>
      <c r="AG26" s="1">
        <f t="shared" si="9"/>
        <v>1762.12</v>
      </c>
      <c r="AH26" s="1"/>
      <c r="AI26" s="1"/>
      <c r="AJ26" s="1">
        <v>2</v>
      </c>
      <c r="AK26" s="1">
        <v>55.94</v>
      </c>
      <c r="AL26" s="1">
        <f t="shared" si="10"/>
        <v>61</v>
      </c>
      <c r="AM26" s="1">
        <f t="shared" si="11"/>
        <v>1706.1799999999998</v>
      </c>
      <c r="AN26" s="1"/>
      <c r="AO26" s="1"/>
      <c r="AP26" s="1"/>
      <c r="AQ26" s="1"/>
      <c r="AR26" s="1">
        <f t="shared" si="12"/>
        <v>61</v>
      </c>
      <c r="AS26" s="1">
        <f t="shared" si="13"/>
        <v>1706.1799999999998</v>
      </c>
    </row>
    <row r="27" spans="1:45" ht="15">
      <c r="A27" s="7" t="s">
        <v>34</v>
      </c>
      <c r="B27" s="2">
        <v>1</v>
      </c>
      <c r="C27" s="10">
        <v>44</v>
      </c>
      <c r="D27" s="1"/>
      <c r="E27" s="1"/>
      <c r="F27" s="1"/>
      <c r="G27" s="1"/>
      <c r="H27" s="1">
        <f t="shared" si="0"/>
        <v>1</v>
      </c>
      <c r="I27" s="1">
        <f t="shared" si="1"/>
        <v>44</v>
      </c>
      <c r="J27" s="1"/>
      <c r="K27" s="1"/>
      <c r="L27" s="1"/>
      <c r="M27" s="1"/>
      <c r="N27" s="1">
        <f t="shared" si="2"/>
        <v>1</v>
      </c>
      <c r="O27" s="1">
        <f t="shared" si="3"/>
        <v>44</v>
      </c>
      <c r="P27" s="1"/>
      <c r="Q27" s="1"/>
      <c r="R27" s="1"/>
      <c r="S27" s="1"/>
      <c r="T27" s="1">
        <f t="shared" si="4"/>
        <v>1</v>
      </c>
      <c r="U27" s="1">
        <f t="shared" si="5"/>
        <v>44</v>
      </c>
      <c r="V27" s="1"/>
      <c r="W27" s="1"/>
      <c r="X27" s="1"/>
      <c r="Y27" s="1"/>
      <c r="Z27" s="1">
        <f t="shared" si="6"/>
        <v>1</v>
      </c>
      <c r="AA27" s="1">
        <f t="shared" si="7"/>
        <v>44</v>
      </c>
      <c r="AB27" s="1"/>
      <c r="AC27" s="1"/>
      <c r="AD27" s="1"/>
      <c r="AE27" s="1"/>
      <c r="AF27" s="1">
        <f t="shared" si="8"/>
        <v>1</v>
      </c>
      <c r="AG27" s="1">
        <f t="shared" si="9"/>
        <v>44</v>
      </c>
      <c r="AH27" s="1"/>
      <c r="AI27" s="1"/>
      <c r="AJ27" s="1"/>
      <c r="AK27" s="1"/>
      <c r="AL27" s="1">
        <f t="shared" si="10"/>
        <v>1</v>
      </c>
      <c r="AM27" s="1">
        <f t="shared" si="11"/>
        <v>44</v>
      </c>
      <c r="AN27" s="1"/>
      <c r="AO27" s="1"/>
      <c r="AP27" s="1"/>
      <c r="AQ27" s="1"/>
      <c r="AR27" s="1">
        <f t="shared" si="12"/>
        <v>1</v>
      </c>
      <c r="AS27" s="1">
        <f t="shared" si="13"/>
        <v>44</v>
      </c>
    </row>
    <row r="28" spans="1:45" ht="15">
      <c r="A28" s="3" t="s">
        <v>15</v>
      </c>
      <c r="B28" s="2">
        <v>350</v>
      </c>
      <c r="C28" s="10">
        <v>3498.6</v>
      </c>
      <c r="D28" s="1"/>
      <c r="E28" s="1"/>
      <c r="F28" s="1"/>
      <c r="G28" s="1"/>
      <c r="H28" s="1">
        <f t="shared" si="0"/>
        <v>350</v>
      </c>
      <c r="I28" s="1">
        <f t="shared" si="1"/>
        <v>3498.6</v>
      </c>
      <c r="J28" s="1"/>
      <c r="K28" s="1"/>
      <c r="L28" s="1"/>
      <c r="M28" s="1"/>
      <c r="N28" s="1">
        <f t="shared" si="2"/>
        <v>350</v>
      </c>
      <c r="O28" s="1">
        <f t="shared" si="3"/>
        <v>3498.6</v>
      </c>
      <c r="P28" s="1"/>
      <c r="Q28" s="1"/>
      <c r="R28" s="1"/>
      <c r="S28" s="1"/>
      <c r="T28" s="1">
        <f t="shared" si="4"/>
        <v>350</v>
      </c>
      <c r="U28" s="1">
        <f t="shared" si="5"/>
        <v>3498.6</v>
      </c>
      <c r="V28" s="1"/>
      <c r="W28" s="1"/>
      <c r="X28" s="1"/>
      <c r="Y28" s="1"/>
      <c r="Z28" s="1">
        <f t="shared" si="6"/>
        <v>350</v>
      </c>
      <c r="AA28" s="1">
        <f t="shared" si="7"/>
        <v>3498.6</v>
      </c>
      <c r="AB28" s="1"/>
      <c r="AC28" s="1"/>
      <c r="AD28" s="1"/>
      <c r="AE28" s="1"/>
      <c r="AF28" s="1">
        <f t="shared" si="8"/>
        <v>350</v>
      </c>
      <c r="AG28" s="1">
        <f t="shared" si="9"/>
        <v>3498.6</v>
      </c>
      <c r="AH28" s="1"/>
      <c r="AI28" s="1"/>
      <c r="AJ28" s="1"/>
      <c r="AK28" s="1"/>
      <c r="AL28" s="1">
        <f t="shared" si="10"/>
        <v>350</v>
      </c>
      <c r="AM28" s="1">
        <f t="shared" si="11"/>
        <v>3498.6</v>
      </c>
      <c r="AN28" s="1"/>
      <c r="AO28" s="1"/>
      <c r="AP28" s="1"/>
      <c r="AQ28" s="1"/>
      <c r="AR28" s="1">
        <f t="shared" si="12"/>
        <v>350</v>
      </c>
      <c r="AS28" s="1">
        <f t="shared" si="13"/>
        <v>3498.6</v>
      </c>
    </row>
    <row r="29" spans="1:45" ht="15">
      <c r="A29" s="3" t="s">
        <v>35</v>
      </c>
      <c r="B29" s="2">
        <v>150</v>
      </c>
      <c r="C29" s="10">
        <v>2250</v>
      </c>
      <c r="D29" s="1"/>
      <c r="E29" s="1"/>
      <c r="F29" s="1"/>
      <c r="G29" s="1"/>
      <c r="H29" s="1">
        <f t="shared" si="0"/>
        <v>150</v>
      </c>
      <c r="I29" s="1">
        <f t="shared" si="1"/>
        <v>2250</v>
      </c>
      <c r="J29" s="1"/>
      <c r="K29" s="1"/>
      <c r="L29" s="1"/>
      <c r="M29" s="1"/>
      <c r="N29" s="1">
        <f t="shared" si="2"/>
        <v>150</v>
      </c>
      <c r="O29" s="1">
        <f t="shared" si="3"/>
        <v>2250</v>
      </c>
      <c r="P29" s="1"/>
      <c r="Q29" s="1"/>
      <c r="R29" s="1"/>
      <c r="S29" s="1"/>
      <c r="T29" s="1">
        <f t="shared" si="4"/>
        <v>150</v>
      </c>
      <c r="U29" s="1">
        <f t="shared" si="5"/>
        <v>2250</v>
      </c>
      <c r="V29" s="1"/>
      <c r="W29" s="1"/>
      <c r="X29" s="1"/>
      <c r="Y29" s="1"/>
      <c r="Z29" s="1">
        <f t="shared" si="6"/>
        <v>150</v>
      </c>
      <c r="AA29" s="1">
        <f t="shared" si="7"/>
        <v>2250</v>
      </c>
      <c r="AB29" s="1"/>
      <c r="AC29" s="1"/>
      <c r="AD29" s="1"/>
      <c r="AE29" s="1"/>
      <c r="AF29" s="1">
        <f t="shared" si="8"/>
        <v>150</v>
      </c>
      <c r="AG29" s="1">
        <f t="shared" si="9"/>
        <v>2250</v>
      </c>
      <c r="AH29" s="1"/>
      <c r="AI29" s="1"/>
      <c r="AJ29" s="1"/>
      <c r="AK29" s="1"/>
      <c r="AL29" s="1">
        <f t="shared" si="10"/>
        <v>150</v>
      </c>
      <c r="AM29" s="1">
        <f t="shared" si="11"/>
        <v>2250</v>
      </c>
      <c r="AN29" s="1"/>
      <c r="AO29" s="1"/>
      <c r="AP29" s="1"/>
      <c r="AQ29" s="1"/>
      <c r="AR29" s="1">
        <f t="shared" si="12"/>
        <v>150</v>
      </c>
      <c r="AS29" s="1">
        <f t="shared" si="13"/>
        <v>2250</v>
      </c>
    </row>
    <row r="30" spans="1:45" ht="15">
      <c r="A30" s="3" t="s">
        <v>25</v>
      </c>
      <c r="B30" s="2">
        <v>35</v>
      </c>
      <c r="C30" s="10">
        <v>349.86</v>
      </c>
      <c r="D30" s="1"/>
      <c r="E30" s="1"/>
      <c r="F30" s="1"/>
      <c r="G30" s="1"/>
      <c r="H30" s="1">
        <f t="shared" si="0"/>
        <v>35</v>
      </c>
      <c r="I30" s="1">
        <f t="shared" si="1"/>
        <v>349.86</v>
      </c>
      <c r="J30" s="1"/>
      <c r="K30" s="1"/>
      <c r="L30" s="1"/>
      <c r="M30" s="1"/>
      <c r="N30" s="1">
        <f t="shared" si="2"/>
        <v>35</v>
      </c>
      <c r="O30" s="1">
        <f t="shared" si="3"/>
        <v>349.86</v>
      </c>
      <c r="P30" s="1"/>
      <c r="Q30" s="1"/>
      <c r="R30" s="1"/>
      <c r="S30" s="1"/>
      <c r="T30" s="1">
        <f t="shared" si="4"/>
        <v>35</v>
      </c>
      <c r="U30" s="1">
        <f t="shared" si="5"/>
        <v>349.86</v>
      </c>
      <c r="V30" s="1"/>
      <c r="W30" s="1"/>
      <c r="X30" s="1"/>
      <c r="Y30" s="1"/>
      <c r="Z30" s="1">
        <f t="shared" si="6"/>
        <v>35</v>
      </c>
      <c r="AA30" s="1">
        <f t="shared" si="7"/>
        <v>349.86</v>
      </c>
      <c r="AB30" s="1"/>
      <c r="AC30" s="1"/>
      <c r="AD30" s="1"/>
      <c r="AE30" s="1"/>
      <c r="AF30" s="1">
        <f t="shared" si="8"/>
        <v>35</v>
      </c>
      <c r="AG30" s="1">
        <f t="shared" si="9"/>
        <v>349.86</v>
      </c>
      <c r="AH30" s="1"/>
      <c r="AI30" s="1"/>
      <c r="AJ30" s="1"/>
      <c r="AK30" s="1"/>
      <c r="AL30" s="1">
        <f t="shared" si="10"/>
        <v>35</v>
      </c>
      <c r="AM30" s="1">
        <f t="shared" si="11"/>
        <v>349.86</v>
      </c>
      <c r="AN30" s="1"/>
      <c r="AO30" s="1"/>
      <c r="AP30" s="1"/>
      <c r="AQ30" s="1"/>
      <c r="AR30" s="1">
        <f t="shared" si="12"/>
        <v>35</v>
      </c>
      <c r="AS30" s="1">
        <f t="shared" si="13"/>
        <v>349.86</v>
      </c>
    </row>
    <row r="31" spans="1:4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">
      <c r="A34" s="1"/>
      <c r="B34" s="1">
        <f>SUM(B7:B33)</f>
        <v>25694</v>
      </c>
      <c r="C34" s="1">
        <f>SUM(C7:C33)</f>
        <v>443366.7899999999</v>
      </c>
      <c r="D34" s="1">
        <f aca="true" t="shared" si="14" ref="D34:I34">SUM(D7:D33)</f>
        <v>0</v>
      </c>
      <c r="E34" s="1">
        <f t="shared" si="14"/>
        <v>0</v>
      </c>
      <c r="F34" s="1">
        <f t="shared" si="14"/>
        <v>0</v>
      </c>
      <c r="G34" s="1">
        <f t="shared" si="14"/>
        <v>0</v>
      </c>
      <c r="H34" s="1">
        <f t="shared" si="14"/>
        <v>25694</v>
      </c>
      <c r="I34" s="1">
        <f t="shared" si="14"/>
        <v>443366.7899999999</v>
      </c>
      <c r="J34" s="1"/>
      <c r="K34" s="1"/>
      <c r="L34" s="1"/>
      <c r="M34" s="1"/>
      <c r="N34" s="1">
        <f>SUM(N7:N33)</f>
        <v>25694</v>
      </c>
      <c r="O34" s="1">
        <f>SUM(O7:O33)</f>
        <v>443366.7899999999</v>
      </c>
      <c r="P34" s="1"/>
      <c r="Q34" s="1"/>
      <c r="R34" s="1"/>
      <c r="S34" s="1"/>
      <c r="T34" s="1">
        <f>SUM(T7:T33)</f>
        <v>25694</v>
      </c>
      <c r="U34" s="1">
        <f>SUM(U7:U33)</f>
        <v>443366.7899999999</v>
      </c>
      <c r="V34" s="1"/>
      <c r="W34" s="1"/>
      <c r="X34" s="1"/>
      <c r="Y34" s="1"/>
      <c r="Z34" s="1">
        <f>SUM(Z7:Z33)</f>
        <v>25694</v>
      </c>
      <c r="AA34" s="1">
        <f>SUM(AA7:AA33)</f>
        <v>443366.7899999999</v>
      </c>
      <c r="AB34" s="1"/>
      <c r="AC34" s="1"/>
      <c r="AD34" s="1"/>
      <c r="AE34" s="1"/>
      <c r="AF34" s="1">
        <f aca="true" t="shared" si="15" ref="AF34:AS34">SUM(AF7:AF33)</f>
        <v>25694</v>
      </c>
      <c r="AG34" s="1">
        <f t="shared" si="15"/>
        <v>443366.7899999999</v>
      </c>
      <c r="AH34" s="1">
        <f t="shared" si="15"/>
        <v>0</v>
      </c>
      <c r="AI34" s="1">
        <f t="shared" si="15"/>
        <v>0</v>
      </c>
      <c r="AJ34" s="1">
        <f t="shared" si="15"/>
        <v>62</v>
      </c>
      <c r="AK34" s="1">
        <f t="shared" si="15"/>
        <v>1004.22</v>
      </c>
      <c r="AL34" s="1">
        <f t="shared" si="15"/>
        <v>25632</v>
      </c>
      <c r="AM34" s="1">
        <f t="shared" si="15"/>
        <v>442362.57</v>
      </c>
      <c r="AN34" s="1">
        <f t="shared" si="15"/>
        <v>0</v>
      </c>
      <c r="AO34" s="1">
        <f t="shared" si="15"/>
        <v>0</v>
      </c>
      <c r="AP34" s="1">
        <f t="shared" si="15"/>
        <v>0</v>
      </c>
      <c r="AQ34" s="1">
        <f t="shared" si="15"/>
        <v>0</v>
      </c>
      <c r="AR34" s="1">
        <f t="shared" si="15"/>
        <v>25632</v>
      </c>
      <c r="AS34" s="1">
        <f t="shared" si="15"/>
        <v>442362.57</v>
      </c>
    </row>
    <row r="36" ht="15">
      <c r="A36" t="s">
        <v>60</v>
      </c>
    </row>
  </sheetData>
  <sheetProtection/>
  <mergeCells count="46">
    <mergeCell ref="AB4:AE4"/>
    <mergeCell ref="AD5:AE5"/>
    <mergeCell ref="AB5:AC5"/>
    <mergeCell ref="AF4:AG4"/>
    <mergeCell ref="AG5:AG6"/>
    <mergeCell ref="AF5:AF6"/>
    <mergeCell ref="AR4:AS4"/>
    <mergeCell ref="AH4:AK4"/>
    <mergeCell ref="AL4:AM4"/>
    <mergeCell ref="AR5:AR6"/>
    <mergeCell ref="AS5:AS6"/>
    <mergeCell ref="AL5:AL6"/>
    <mergeCell ref="AJ5:AK5"/>
    <mergeCell ref="AH5:AI5"/>
    <mergeCell ref="AP5:AQ5"/>
    <mergeCell ref="AM5:AM6"/>
    <mergeCell ref="AN4:AQ4"/>
    <mergeCell ref="AN5:AO5"/>
    <mergeCell ref="T4:U4"/>
    <mergeCell ref="AA5:AA6"/>
    <mergeCell ref="Z4:AA4"/>
    <mergeCell ref="U5:U6"/>
    <mergeCell ref="V5:W5"/>
    <mergeCell ref="V4:Y4"/>
    <mergeCell ref="T5:T6"/>
    <mergeCell ref="X5:Y5"/>
    <mergeCell ref="Z5:Z6"/>
    <mergeCell ref="A4:A6"/>
    <mergeCell ref="B4:C4"/>
    <mergeCell ref="D4:G4"/>
    <mergeCell ref="H4:I4"/>
    <mergeCell ref="H5:H6"/>
    <mergeCell ref="I5:I6"/>
    <mergeCell ref="B5:B6"/>
    <mergeCell ref="C5:C6"/>
    <mergeCell ref="D5:E5"/>
    <mergeCell ref="F5:G5"/>
    <mergeCell ref="P5:Q5"/>
    <mergeCell ref="J4:M4"/>
    <mergeCell ref="J5:K5"/>
    <mergeCell ref="L5:M5"/>
    <mergeCell ref="N5:N6"/>
    <mergeCell ref="P4:S4"/>
    <mergeCell ref="N4:O4"/>
    <mergeCell ref="O5:O6"/>
    <mergeCell ref="R5:S5"/>
  </mergeCells>
  <printOptions/>
  <pageMargins left="0.7" right="0.7" top="0.75" bottom="0.75" header="0.3" footer="0.3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26"/>
  <sheetViews>
    <sheetView view="pageBreakPreview" zoomScaleSheetLayoutView="100" zoomScalePageLayoutView="0" workbookViewId="0" topLeftCell="A9">
      <selection activeCell="A23" sqref="A23:IV23"/>
    </sheetView>
  </sheetViews>
  <sheetFormatPr defaultColWidth="9.140625" defaultRowHeight="15"/>
  <cols>
    <col min="1" max="1" width="9.140625" style="86" customWidth="1"/>
    <col min="2" max="2" width="6.00390625" style="86" customWidth="1"/>
    <col min="3" max="3" width="49.57421875" style="86" customWidth="1"/>
    <col min="4" max="4" width="7.421875" style="91" customWidth="1"/>
    <col min="5" max="5" width="25.00390625" style="86" customWidth="1"/>
    <col min="6" max="6" width="12.421875" style="86" customWidth="1"/>
    <col min="7" max="7" width="19.421875" style="86" customWidth="1"/>
    <col min="8" max="16384" width="9.140625" style="86" customWidth="1"/>
  </cols>
  <sheetData>
    <row r="1" spans="1:6" ht="15.75">
      <c r="A1" s="117" t="s">
        <v>208</v>
      </c>
      <c r="B1" s="117"/>
      <c r="C1" s="117"/>
      <c r="D1" s="117"/>
      <c r="E1" s="117"/>
      <c r="F1" s="89"/>
    </row>
    <row r="2" spans="1:6" ht="15.75">
      <c r="A2" s="118" t="s">
        <v>211</v>
      </c>
      <c r="B2" s="118"/>
      <c r="C2" s="118"/>
      <c r="D2" s="118"/>
      <c r="E2" s="118"/>
      <c r="F2" s="89"/>
    </row>
    <row r="3" spans="1:6" ht="15.75" customHeight="1">
      <c r="A3" s="118" t="s">
        <v>209</v>
      </c>
      <c r="B3" s="118"/>
      <c r="C3" s="118"/>
      <c r="D3" s="118"/>
      <c r="E3" s="118"/>
      <c r="F3" s="89"/>
    </row>
    <row r="4" spans="1:6" ht="15.75" customHeight="1">
      <c r="A4" s="118" t="s">
        <v>217</v>
      </c>
      <c r="B4" s="118"/>
      <c r="C4" s="118"/>
      <c r="D4" s="118"/>
      <c r="E4" s="118"/>
      <c r="F4" s="89"/>
    </row>
    <row r="5" spans="1:6" ht="15.75">
      <c r="A5" s="118" t="s">
        <v>218</v>
      </c>
      <c r="B5" s="118"/>
      <c r="C5" s="118"/>
      <c r="D5" s="118"/>
      <c r="E5" s="118"/>
      <c r="F5" s="90"/>
    </row>
    <row r="6" ht="35.25" customHeight="1"/>
    <row r="7" spans="2:5" s="85" customFormat="1" ht="15" customHeight="1">
      <c r="B7" s="119" t="s">
        <v>86</v>
      </c>
      <c r="C7" s="119" t="s">
        <v>206</v>
      </c>
      <c r="D7" s="119" t="s">
        <v>207</v>
      </c>
      <c r="E7" s="119" t="s">
        <v>89</v>
      </c>
    </row>
    <row r="8" spans="2:5" ht="38.25" customHeight="1">
      <c r="B8" s="120"/>
      <c r="C8" s="120"/>
      <c r="D8" s="120"/>
      <c r="E8" s="120"/>
    </row>
    <row r="9" spans="2:5" ht="15">
      <c r="B9" s="74">
        <v>1</v>
      </c>
      <c r="C9" s="60" t="s">
        <v>210</v>
      </c>
      <c r="D9" s="76" t="s">
        <v>203</v>
      </c>
      <c r="E9" s="76">
        <v>1</v>
      </c>
    </row>
    <row r="10" spans="2:5" ht="15">
      <c r="B10" s="74"/>
      <c r="C10" s="75"/>
      <c r="D10" s="76"/>
      <c r="E10" s="76"/>
    </row>
    <row r="11" spans="2:5" ht="15">
      <c r="B11" s="74"/>
      <c r="C11" s="75"/>
      <c r="D11" s="76"/>
      <c r="E11" s="76"/>
    </row>
    <row r="12" spans="2:5" s="92" customFormat="1" ht="15">
      <c r="B12" s="77"/>
      <c r="C12" s="122" t="s">
        <v>100</v>
      </c>
      <c r="D12" s="123"/>
      <c r="E12" s="78">
        <f>SUM(E9:E11)</f>
        <v>1</v>
      </c>
    </row>
    <row r="13" ht="12.75" customHeight="1"/>
    <row r="14" spans="2:5" ht="44.25" customHeight="1">
      <c r="B14" s="121"/>
      <c r="C14" s="121"/>
      <c r="D14" s="121"/>
      <c r="E14" s="121"/>
    </row>
    <row r="15" spans="2:5" ht="15">
      <c r="B15" s="85"/>
      <c r="C15" s="85"/>
      <c r="D15" s="93"/>
      <c r="E15" s="85"/>
    </row>
    <row r="16" spans="1:6" ht="11.25" customHeight="1">
      <c r="A16" s="79" t="s">
        <v>94</v>
      </c>
      <c r="B16" s="80"/>
      <c r="C16" s="80"/>
      <c r="D16" s="81"/>
      <c r="E16" s="80"/>
      <c r="F16" s="79"/>
    </row>
    <row r="17" spans="1:5" ht="14.25" customHeight="1">
      <c r="A17" s="82" t="s">
        <v>95</v>
      </c>
      <c r="B17" s="83"/>
      <c r="C17" s="84"/>
      <c r="D17" s="85"/>
      <c r="E17" s="82" t="s">
        <v>96</v>
      </c>
    </row>
    <row r="18" spans="1:5" ht="15.75" hidden="1">
      <c r="A18" s="82" t="s">
        <v>97</v>
      </c>
      <c r="B18" s="83"/>
      <c r="C18" s="84"/>
      <c r="D18" s="85"/>
      <c r="E18" s="82" t="s">
        <v>98</v>
      </c>
    </row>
    <row r="19" spans="1:5" ht="24.75" customHeight="1">
      <c r="A19" s="82" t="s">
        <v>97</v>
      </c>
      <c r="B19" s="83"/>
      <c r="C19" s="84"/>
      <c r="D19" s="85"/>
      <c r="E19" s="82" t="s">
        <v>98</v>
      </c>
    </row>
    <row r="20" spans="2:4" ht="8.25" customHeight="1">
      <c r="B20" s="85"/>
      <c r="C20" s="85"/>
      <c r="D20" s="85"/>
    </row>
    <row r="21" spans="1:6" ht="66" customHeight="1">
      <c r="A21" s="87" t="s">
        <v>99</v>
      </c>
      <c r="B21" s="88"/>
      <c r="C21" s="85"/>
      <c r="D21" s="85"/>
      <c r="E21" s="85"/>
      <c r="F21" s="85"/>
    </row>
    <row r="22" spans="1:6" ht="24.75" customHeight="1">
      <c r="A22" s="82" t="s">
        <v>222</v>
      </c>
      <c r="B22" s="83"/>
      <c r="C22" s="83"/>
      <c r="D22" s="85"/>
      <c r="E22" s="83" t="s">
        <v>221</v>
      </c>
      <c r="F22" s="85"/>
    </row>
    <row r="23" spans="1:6" ht="30" customHeight="1">
      <c r="A23" s="82" t="s">
        <v>224</v>
      </c>
      <c r="B23" s="83"/>
      <c r="C23" s="83"/>
      <c r="D23" s="85"/>
      <c r="E23" s="83" t="s">
        <v>223</v>
      </c>
      <c r="F23" s="85"/>
    </row>
    <row r="24" spans="5:6" ht="15">
      <c r="E24" s="85"/>
      <c r="F24" s="85"/>
    </row>
    <row r="25" spans="5:6" ht="15">
      <c r="E25" s="85"/>
      <c r="F25" s="85"/>
    </row>
    <row r="26" spans="5:6" ht="15">
      <c r="E26" s="85"/>
      <c r="F26" s="85"/>
    </row>
  </sheetData>
  <sheetProtection/>
  <mergeCells count="11">
    <mergeCell ref="B14:E14"/>
    <mergeCell ref="A4:E4"/>
    <mergeCell ref="B7:B8"/>
    <mergeCell ref="C7:C8"/>
    <mergeCell ref="D7:D8"/>
    <mergeCell ref="C12:D12"/>
    <mergeCell ref="A1:E1"/>
    <mergeCell ref="A2:E2"/>
    <mergeCell ref="A3:E3"/>
    <mergeCell ref="A5:E5"/>
    <mergeCell ref="E7:E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I92"/>
  <sheetViews>
    <sheetView view="pageBreakPreview" zoomScaleSheetLayoutView="100" zoomScalePageLayoutView="0" workbookViewId="0" topLeftCell="A61">
      <selection activeCell="B62" sqref="B62:B79"/>
    </sheetView>
  </sheetViews>
  <sheetFormatPr defaultColWidth="9.140625" defaultRowHeight="15"/>
  <cols>
    <col min="1" max="1" width="3.7109375" style="20" customWidth="1"/>
    <col min="2" max="2" width="40.8515625" style="20" customWidth="1"/>
    <col min="3" max="3" width="8.140625" style="20" customWidth="1"/>
    <col min="4" max="4" width="12.28125" style="24" customWidth="1"/>
    <col min="5" max="5" width="16.421875" style="20" customWidth="1"/>
    <col min="6" max="6" width="12.7109375" style="20" customWidth="1"/>
    <col min="7" max="7" width="11.421875" style="20" customWidth="1"/>
    <col min="8" max="8" width="7.28125" style="20" customWidth="1"/>
    <col min="9" max="9" width="12.421875" style="20" customWidth="1"/>
    <col min="10" max="10" width="19.421875" style="20" customWidth="1"/>
    <col min="11" max="16384" width="9.140625" style="20" customWidth="1"/>
  </cols>
  <sheetData>
    <row r="1" spans="1:9" ht="15">
      <c r="A1" s="124" t="s">
        <v>84</v>
      </c>
      <c r="B1" s="124"/>
      <c r="C1" s="124"/>
      <c r="D1" s="124"/>
      <c r="E1" s="124"/>
      <c r="F1" s="124"/>
      <c r="G1" s="124"/>
      <c r="H1" s="22"/>
      <c r="I1" s="22"/>
    </row>
    <row r="2" spans="1:9" ht="15.75">
      <c r="A2" s="125" t="s">
        <v>85</v>
      </c>
      <c r="B2" s="125"/>
      <c r="C2" s="125"/>
      <c r="D2" s="125"/>
      <c r="E2" s="125"/>
      <c r="F2" s="125"/>
      <c r="G2" s="125"/>
      <c r="H2" s="23"/>
      <c r="I2" s="23"/>
    </row>
    <row r="3" spans="1:9" ht="15.75">
      <c r="A3" s="125" t="s">
        <v>105</v>
      </c>
      <c r="B3" s="125"/>
      <c r="C3" s="125"/>
      <c r="D3" s="125"/>
      <c r="E3" s="125"/>
      <c r="F3" s="125"/>
      <c r="G3" s="125"/>
      <c r="H3" s="23"/>
      <c r="I3" s="23"/>
    </row>
    <row r="4" spans="1:9" ht="15.75">
      <c r="A4" s="125" t="s">
        <v>201</v>
      </c>
      <c r="B4" s="125"/>
      <c r="C4" s="125"/>
      <c r="D4" s="125"/>
      <c r="E4" s="125"/>
      <c r="F4" s="125"/>
      <c r="G4" s="125"/>
      <c r="H4" s="23"/>
      <c r="I4" s="18"/>
    </row>
    <row r="5" spans="1:9" ht="15.75">
      <c r="A5" s="125" t="s">
        <v>219</v>
      </c>
      <c r="B5" s="125"/>
      <c r="C5" s="125"/>
      <c r="D5" s="125"/>
      <c r="E5" s="125"/>
      <c r="F5" s="125"/>
      <c r="G5" s="125"/>
      <c r="H5" s="23"/>
      <c r="I5" s="18"/>
    </row>
    <row r="9" spans="1:6" ht="15">
      <c r="A9" s="130" t="s">
        <v>133</v>
      </c>
      <c r="B9" s="130" t="s">
        <v>134</v>
      </c>
      <c r="C9" s="127" t="s">
        <v>202</v>
      </c>
      <c r="D9" s="127" t="s">
        <v>200</v>
      </c>
      <c r="E9" s="127" t="s">
        <v>43</v>
      </c>
      <c r="F9" s="127" t="s">
        <v>204</v>
      </c>
    </row>
    <row r="10" spans="1:6" ht="15">
      <c r="A10" s="130"/>
      <c r="B10" s="130"/>
      <c r="C10" s="128"/>
      <c r="D10" s="128"/>
      <c r="E10" s="128"/>
      <c r="F10" s="128"/>
    </row>
    <row r="11" spans="1:6" ht="15">
      <c r="A11" s="130"/>
      <c r="B11" s="130"/>
      <c r="C11" s="129"/>
      <c r="D11" s="129"/>
      <c r="E11" s="129"/>
      <c r="F11" s="129"/>
    </row>
    <row r="12" spans="1:6" ht="15">
      <c r="A12" s="19">
        <v>1</v>
      </c>
      <c r="B12" s="58" t="s">
        <v>135</v>
      </c>
      <c r="C12" s="58" t="s">
        <v>203</v>
      </c>
      <c r="D12" s="63">
        <v>2</v>
      </c>
      <c r="E12" s="64">
        <v>9200</v>
      </c>
      <c r="F12" s="64">
        <v>9200</v>
      </c>
    </row>
    <row r="13" spans="1:6" ht="15">
      <c r="A13" s="19">
        <v>2</v>
      </c>
      <c r="B13" s="58" t="s">
        <v>136</v>
      </c>
      <c r="C13" s="58" t="s">
        <v>203</v>
      </c>
      <c r="D13" s="63">
        <v>1</v>
      </c>
      <c r="E13" s="64">
        <v>3570</v>
      </c>
      <c r="F13" s="64">
        <v>3570</v>
      </c>
    </row>
    <row r="14" spans="1:6" ht="15">
      <c r="A14" s="19">
        <v>3</v>
      </c>
      <c r="B14" s="58" t="s">
        <v>137</v>
      </c>
      <c r="C14" s="58" t="s">
        <v>203</v>
      </c>
      <c r="D14" s="63">
        <v>1</v>
      </c>
      <c r="E14" s="64">
        <v>1275</v>
      </c>
      <c r="F14" s="64">
        <v>1275</v>
      </c>
    </row>
    <row r="15" spans="1:6" ht="15">
      <c r="A15" s="19">
        <v>4</v>
      </c>
      <c r="B15" s="58" t="s">
        <v>138</v>
      </c>
      <c r="C15" s="58" t="s">
        <v>203</v>
      </c>
      <c r="D15" s="63">
        <v>1</v>
      </c>
      <c r="E15" s="64">
        <v>4340</v>
      </c>
      <c r="F15" s="64">
        <v>4340</v>
      </c>
    </row>
    <row r="16" spans="1:6" ht="15">
      <c r="A16" s="19">
        <v>5</v>
      </c>
      <c r="B16" s="58" t="s">
        <v>139</v>
      </c>
      <c r="C16" s="58" t="s">
        <v>203</v>
      </c>
      <c r="D16" s="63">
        <v>3</v>
      </c>
      <c r="E16" s="64">
        <v>3366</v>
      </c>
      <c r="F16" s="64">
        <v>3366</v>
      </c>
    </row>
    <row r="17" spans="1:6" ht="15">
      <c r="A17" s="19">
        <v>6</v>
      </c>
      <c r="B17" s="58" t="s">
        <v>140</v>
      </c>
      <c r="C17" s="58" t="s">
        <v>203</v>
      </c>
      <c r="D17" s="63">
        <v>1</v>
      </c>
      <c r="E17" s="64">
        <v>480</v>
      </c>
      <c r="F17" s="64">
        <v>480</v>
      </c>
    </row>
    <row r="18" spans="1:6" ht="15">
      <c r="A18" s="19">
        <v>7</v>
      </c>
      <c r="B18" s="58" t="s">
        <v>141</v>
      </c>
      <c r="C18" s="58" t="s">
        <v>203</v>
      </c>
      <c r="D18" s="63">
        <v>1</v>
      </c>
      <c r="E18" s="64">
        <v>665</v>
      </c>
      <c r="F18" s="64">
        <v>665</v>
      </c>
    </row>
    <row r="19" spans="1:6" ht="15">
      <c r="A19" s="19">
        <v>8</v>
      </c>
      <c r="B19" s="58" t="s">
        <v>142</v>
      </c>
      <c r="C19" s="58" t="s">
        <v>203</v>
      </c>
      <c r="D19" s="63">
        <v>10</v>
      </c>
      <c r="E19" s="64">
        <v>5440</v>
      </c>
      <c r="F19" s="64">
        <v>5440</v>
      </c>
    </row>
    <row r="20" spans="1:6" ht="15">
      <c r="A20" s="19">
        <v>9</v>
      </c>
      <c r="B20" s="58" t="s">
        <v>143</v>
      </c>
      <c r="C20" s="58" t="s">
        <v>203</v>
      </c>
      <c r="D20" s="63">
        <v>1</v>
      </c>
      <c r="E20" s="64">
        <v>2000</v>
      </c>
      <c r="F20" s="64">
        <v>2000</v>
      </c>
    </row>
    <row r="21" spans="1:6" ht="15">
      <c r="A21" s="19">
        <v>10</v>
      </c>
      <c r="B21" s="58" t="s">
        <v>144</v>
      </c>
      <c r="C21" s="58" t="s">
        <v>203</v>
      </c>
      <c r="D21" s="63">
        <v>1</v>
      </c>
      <c r="E21" s="64">
        <v>800</v>
      </c>
      <c r="F21" s="64">
        <v>800</v>
      </c>
    </row>
    <row r="22" spans="1:6" ht="15">
      <c r="A22" s="19">
        <v>11</v>
      </c>
      <c r="B22" s="58" t="s">
        <v>145</v>
      </c>
      <c r="C22" s="58" t="s">
        <v>203</v>
      </c>
      <c r="D22" s="63">
        <v>1</v>
      </c>
      <c r="E22" s="64">
        <v>1500</v>
      </c>
      <c r="F22" s="64">
        <v>1500</v>
      </c>
    </row>
    <row r="23" spans="1:6" ht="15">
      <c r="A23" s="19">
        <v>12</v>
      </c>
      <c r="B23" s="58" t="s">
        <v>146</v>
      </c>
      <c r="C23" s="58" t="s">
        <v>203</v>
      </c>
      <c r="D23" s="63">
        <v>1</v>
      </c>
      <c r="E23" s="64">
        <v>800</v>
      </c>
      <c r="F23" s="64">
        <v>800</v>
      </c>
    </row>
    <row r="24" spans="1:6" ht="15">
      <c r="A24" s="19">
        <v>13</v>
      </c>
      <c r="B24" s="58" t="s">
        <v>147</v>
      </c>
      <c r="C24" s="58" t="s">
        <v>203</v>
      </c>
      <c r="D24" s="63">
        <v>2</v>
      </c>
      <c r="E24" s="64">
        <v>300</v>
      </c>
      <c r="F24" s="64">
        <v>300</v>
      </c>
    </row>
    <row r="25" spans="1:6" ht="15">
      <c r="A25" s="19">
        <v>14</v>
      </c>
      <c r="B25" s="58" t="s">
        <v>148</v>
      </c>
      <c r="C25" s="58" t="s">
        <v>203</v>
      </c>
      <c r="D25" s="63">
        <v>1</v>
      </c>
      <c r="E25" s="64">
        <v>4300</v>
      </c>
      <c r="F25" s="64">
        <v>4300</v>
      </c>
    </row>
    <row r="26" spans="1:6" ht="15">
      <c r="A26" s="19">
        <v>15</v>
      </c>
      <c r="B26" s="58" t="s">
        <v>149</v>
      </c>
      <c r="C26" s="58" t="s">
        <v>203</v>
      </c>
      <c r="D26" s="63">
        <v>1</v>
      </c>
      <c r="E26" s="64">
        <v>310</v>
      </c>
      <c r="F26" s="64">
        <v>310</v>
      </c>
    </row>
    <row r="27" spans="1:6" ht="15">
      <c r="A27" s="19">
        <v>16</v>
      </c>
      <c r="B27" s="58" t="s">
        <v>150</v>
      </c>
      <c r="C27" s="58" t="s">
        <v>203</v>
      </c>
      <c r="D27" s="63">
        <v>1</v>
      </c>
      <c r="E27" s="64">
        <v>750</v>
      </c>
      <c r="F27" s="64">
        <v>750</v>
      </c>
    </row>
    <row r="28" spans="1:6" ht="15">
      <c r="A28" s="19">
        <v>17</v>
      </c>
      <c r="B28" s="58" t="s">
        <v>145</v>
      </c>
      <c r="C28" s="58" t="s">
        <v>203</v>
      </c>
      <c r="D28" s="63">
        <v>64</v>
      </c>
      <c r="E28" s="64">
        <v>101760</v>
      </c>
      <c r="F28" s="64">
        <v>101760</v>
      </c>
    </row>
    <row r="29" spans="1:6" ht="15">
      <c r="A29" s="19">
        <v>18</v>
      </c>
      <c r="B29" s="58" t="s">
        <v>145</v>
      </c>
      <c r="C29" s="58" t="s">
        <v>203</v>
      </c>
      <c r="D29" s="63">
        <v>1</v>
      </c>
      <c r="E29" s="64">
        <v>1150</v>
      </c>
      <c r="F29" s="64">
        <v>1150</v>
      </c>
    </row>
    <row r="30" spans="1:6" ht="15">
      <c r="A30" s="19">
        <v>19</v>
      </c>
      <c r="B30" s="58" t="s">
        <v>151</v>
      </c>
      <c r="C30" s="58" t="s">
        <v>203</v>
      </c>
      <c r="D30" s="63">
        <v>1</v>
      </c>
      <c r="E30" s="64">
        <v>1200</v>
      </c>
      <c r="F30" s="64">
        <v>1200</v>
      </c>
    </row>
    <row r="31" spans="1:6" ht="15">
      <c r="A31" s="19">
        <v>20</v>
      </c>
      <c r="B31" s="58" t="s">
        <v>152</v>
      </c>
      <c r="C31" s="58" t="s">
        <v>203</v>
      </c>
      <c r="D31" s="63">
        <v>1</v>
      </c>
      <c r="E31" s="64">
        <v>900</v>
      </c>
      <c r="F31" s="64">
        <v>900</v>
      </c>
    </row>
    <row r="32" spans="1:6" ht="15">
      <c r="A32" s="19">
        <v>21</v>
      </c>
      <c r="B32" s="58" t="s">
        <v>153</v>
      </c>
      <c r="C32" s="58" t="s">
        <v>203</v>
      </c>
      <c r="D32" s="63">
        <v>1</v>
      </c>
      <c r="E32" s="64">
        <v>600</v>
      </c>
      <c r="F32" s="64">
        <v>600</v>
      </c>
    </row>
    <row r="33" spans="1:6" ht="15">
      <c r="A33" s="19">
        <v>22</v>
      </c>
      <c r="B33" s="58" t="s">
        <v>154</v>
      </c>
      <c r="C33" s="58" t="s">
        <v>203</v>
      </c>
      <c r="D33" s="63">
        <v>2</v>
      </c>
      <c r="E33" s="64">
        <v>7680</v>
      </c>
      <c r="F33" s="64">
        <v>7680</v>
      </c>
    </row>
    <row r="34" spans="1:6" ht="15">
      <c r="A34" s="19">
        <v>23</v>
      </c>
      <c r="B34" s="58" t="s">
        <v>155</v>
      </c>
      <c r="C34" s="58" t="s">
        <v>203</v>
      </c>
      <c r="D34" s="63">
        <v>2</v>
      </c>
      <c r="E34" s="64">
        <v>1680</v>
      </c>
      <c r="F34" s="64">
        <v>1680</v>
      </c>
    </row>
    <row r="35" spans="1:6" ht="15">
      <c r="A35" s="19">
        <v>24</v>
      </c>
      <c r="B35" s="58" t="s">
        <v>156</v>
      </c>
      <c r="C35" s="58" t="s">
        <v>203</v>
      </c>
      <c r="D35" s="63">
        <v>1</v>
      </c>
      <c r="E35" s="64">
        <v>2496</v>
      </c>
      <c r="F35" s="64">
        <v>2496</v>
      </c>
    </row>
    <row r="36" spans="1:6" ht="15">
      <c r="A36" s="19">
        <v>25</v>
      </c>
      <c r="B36" s="58" t="s">
        <v>157</v>
      </c>
      <c r="C36" s="58" t="s">
        <v>203</v>
      </c>
      <c r="D36" s="63">
        <v>1</v>
      </c>
      <c r="E36" s="64">
        <v>2280</v>
      </c>
      <c r="F36" s="64">
        <v>2280</v>
      </c>
    </row>
    <row r="37" spans="1:6" ht="15">
      <c r="A37" s="19">
        <v>26</v>
      </c>
      <c r="B37" s="58" t="s">
        <v>158</v>
      </c>
      <c r="C37" s="58" t="s">
        <v>203</v>
      </c>
      <c r="D37" s="63">
        <v>2</v>
      </c>
      <c r="E37" s="64">
        <v>11000</v>
      </c>
      <c r="F37" s="64">
        <v>11000</v>
      </c>
    </row>
    <row r="38" spans="1:6" ht="15">
      <c r="A38" s="19">
        <v>27</v>
      </c>
      <c r="B38" s="58" t="s">
        <v>159</v>
      </c>
      <c r="C38" s="58" t="s">
        <v>203</v>
      </c>
      <c r="D38" s="63">
        <v>6</v>
      </c>
      <c r="E38" s="64">
        <v>2736</v>
      </c>
      <c r="F38" s="64">
        <v>2736</v>
      </c>
    </row>
    <row r="39" spans="1:6" ht="15">
      <c r="A39" s="19">
        <v>28</v>
      </c>
      <c r="B39" s="58" t="s">
        <v>160</v>
      </c>
      <c r="C39" s="58" t="s">
        <v>203</v>
      </c>
      <c r="D39" s="63">
        <v>2</v>
      </c>
      <c r="E39" s="64">
        <v>198</v>
      </c>
      <c r="F39" s="64">
        <v>198</v>
      </c>
    </row>
    <row r="40" spans="1:6" ht="15">
      <c r="A40" s="19">
        <v>29</v>
      </c>
      <c r="B40" s="58" t="s">
        <v>161</v>
      </c>
      <c r="C40" s="58" t="s">
        <v>203</v>
      </c>
      <c r="D40" s="63">
        <v>3</v>
      </c>
      <c r="E40" s="64">
        <v>234</v>
      </c>
      <c r="F40" s="64">
        <v>234</v>
      </c>
    </row>
    <row r="41" spans="1:6" ht="15">
      <c r="A41" s="19">
        <v>30</v>
      </c>
      <c r="B41" s="58" t="s">
        <v>162</v>
      </c>
      <c r="C41" s="58" t="s">
        <v>203</v>
      </c>
      <c r="D41" s="63">
        <v>1</v>
      </c>
      <c r="E41" s="64">
        <v>270</v>
      </c>
      <c r="F41" s="64">
        <v>270</v>
      </c>
    </row>
    <row r="42" spans="1:6" ht="15">
      <c r="A42" s="19">
        <v>31</v>
      </c>
      <c r="B42" s="58" t="s">
        <v>163</v>
      </c>
      <c r="C42" s="58" t="s">
        <v>203</v>
      </c>
      <c r="D42" s="63">
        <v>1</v>
      </c>
      <c r="E42" s="64">
        <v>49</v>
      </c>
      <c r="F42" s="64">
        <v>49</v>
      </c>
    </row>
    <row r="43" spans="1:6" ht="15">
      <c r="A43" s="19">
        <v>32</v>
      </c>
      <c r="B43" s="58" t="s">
        <v>164</v>
      </c>
      <c r="C43" s="58" t="s">
        <v>203</v>
      </c>
      <c r="D43" s="63">
        <v>6</v>
      </c>
      <c r="E43" s="64">
        <v>168</v>
      </c>
      <c r="F43" s="64">
        <v>168</v>
      </c>
    </row>
    <row r="44" spans="1:6" ht="15">
      <c r="A44" s="19">
        <v>33</v>
      </c>
      <c r="B44" s="58" t="s">
        <v>165</v>
      </c>
      <c r="C44" s="58" t="s">
        <v>203</v>
      </c>
      <c r="D44" s="63">
        <v>1</v>
      </c>
      <c r="E44" s="64">
        <v>2141</v>
      </c>
      <c r="F44" s="64">
        <v>2141</v>
      </c>
    </row>
    <row r="45" spans="1:6" ht="15">
      <c r="A45" s="19">
        <v>34</v>
      </c>
      <c r="B45" s="58" t="s">
        <v>166</v>
      </c>
      <c r="C45" s="58" t="s">
        <v>203</v>
      </c>
      <c r="D45" s="63">
        <v>10</v>
      </c>
      <c r="E45" s="64">
        <v>4625</v>
      </c>
      <c r="F45" s="64">
        <v>4625</v>
      </c>
    </row>
    <row r="46" spans="1:6" ht="15">
      <c r="A46" s="19">
        <v>35</v>
      </c>
      <c r="B46" s="58" t="s">
        <v>167</v>
      </c>
      <c r="C46" s="58" t="s">
        <v>203</v>
      </c>
      <c r="D46" s="63">
        <v>3</v>
      </c>
      <c r="E46" s="64">
        <v>1323</v>
      </c>
      <c r="F46" s="64">
        <v>1323</v>
      </c>
    </row>
    <row r="47" spans="1:6" ht="15">
      <c r="A47" s="19">
        <v>36</v>
      </c>
      <c r="B47" s="58" t="s">
        <v>168</v>
      </c>
      <c r="C47" s="58" t="s">
        <v>203</v>
      </c>
      <c r="D47" s="63">
        <v>1</v>
      </c>
      <c r="E47" s="64">
        <v>1766.67</v>
      </c>
      <c r="F47" s="64">
        <v>1766.67</v>
      </c>
    </row>
    <row r="48" spans="1:6" ht="15">
      <c r="A48" s="19">
        <v>37</v>
      </c>
      <c r="B48" s="58" t="s">
        <v>169</v>
      </c>
      <c r="C48" s="58" t="s">
        <v>203</v>
      </c>
      <c r="D48" s="63">
        <v>5</v>
      </c>
      <c r="E48" s="64">
        <v>2875</v>
      </c>
      <c r="F48" s="64">
        <v>2875</v>
      </c>
    </row>
    <row r="49" spans="1:6" ht="15">
      <c r="A49" s="19">
        <v>38</v>
      </c>
      <c r="B49" s="58" t="s">
        <v>170</v>
      </c>
      <c r="C49" s="58" t="s">
        <v>203</v>
      </c>
      <c r="D49" s="63">
        <v>10</v>
      </c>
      <c r="E49" s="64">
        <v>4625</v>
      </c>
      <c r="F49" s="64">
        <v>4625</v>
      </c>
    </row>
    <row r="50" spans="1:6" ht="15">
      <c r="A50" s="19">
        <v>39</v>
      </c>
      <c r="B50" s="58" t="s">
        <v>171</v>
      </c>
      <c r="C50" s="58" t="s">
        <v>203</v>
      </c>
      <c r="D50" s="63">
        <v>1</v>
      </c>
      <c r="E50" s="64">
        <v>1700</v>
      </c>
      <c r="F50" s="64">
        <v>1700</v>
      </c>
    </row>
    <row r="51" spans="1:6" ht="15">
      <c r="A51" s="19">
        <v>40</v>
      </c>
      <c r="B51" s="58" t="s">
        <v>172</v>
      </c>
      <c r="C51" s="58" t="s">
        <v>203</v>
      </c>
      <c r="D51" s="63">
        <v>1</v>
      </c>
      <c r="E51" s="64">
        <v>3000</v>
      </c>
      <c r="F51" s="64">
        <v>3000</v>
      </c>
    </row>
    <row r="52" spans="1:6" ht="15">
      <c r="A52" s="19">
        <v>41</v>
      </c>
      <c r="B52" s="58" t="s">
        <v>173</v>
      </c>
      <c r="C52" s="58" t="s">
        <v>203</v>
      </c>
      <c r="D52" s="63">
        <v>1</v>
      </c>
      <c r="E52" s="64">
        <v>300</v>
      </c>
      <c r="F52" s="64">
        <v>300</v>
      </c>
    </row>
    <row r="53" spans="1:6" ht="15">
      <c r="A53" s="19">
        <v>42</v>
      </c>
      <c r="B53" s="58" t="s">
        <v>174</v>
      </c>
      <c r="C53" s="58" t="s">
        <v>203</v>
      </c>
      <c r="D53" s="63">
        <v>1</v>
      </c>
      <c r="E53" s="64">
        <v>2300</v>
      </c>
      <c r="F53" s="64">
        <v>2300</v>
      </c>
    </row>
    <row r="54" spans="1:6" ht="15">
      <c r="A54" s="19">
        <v>43</v>
      </c>
      <c r="B54" s="58" t="s">
        <v>175</v>
      </c>
      <c r="C54" s="58" t="s">
        <v>203</v>
      </c>
      <c r="D54" s="63">
        <v>1</v>
      </c>
      <c r="E54" s="64">
        <v>1700</v>
      </c>
      <c r="F54" s="64">
        <v>1700</v>
      </c>
    </row>
    <row r="55" spans="1:6" ht="15">
      <c r="A55" s="19">
        <v>44</v>
      </c>
      <c r="B55" s="58" t="s">
        <v>176</v>
      </c>
      <c r="C55" s="58" t="s">
        <v>203</v>
      </c>
      <c r="D55" s="63">
        <v>1</v>
      </c>
      <c r="E55" s="64">
        <v>3100</v>
      </c>
      <c r="F55" s="64">
        <v>3100</v>
      </c>
    </row>
    <row r="56" spans="1:6" ht="15">
      <c r="A56" s="19">
        <v>45</v>
      </c>
      <c r="B56" s="58" t="s">
        <v>177</v>
      </c>
      <c r="C56" s="58" t="s">
        <v>203</v>
      </c>
      <c r="D56" s="63">
        <v>1</v>
      </c>
      <c r="E56" s="64">
        <v>1750</v>
      </c>
      <c r="F56" s="64">
        <v>1750</v>
      </c>
    </row>
    <row r="57" spans="1:6" ht="15">
      <c r="A57" s="19">
        <v>46</v>
      </c>
      <c r="B57" s="58" t="s">
        <v>178</v>
      </c>
      <c r="C57" s="58" t="s">
        <v>203</v>
      </c>
      <c r="D57" s="63">
        <v>1</v>
      </c>
      <c r="E57" s="64">
        <v>1800</v>
      </c>
      <c r="F57" s="64">
        <v>1800</v>
      </c>
    </row>
    <row r="58" spans="1:6" ht="15">
      <c r="A58" s="19">
        <v>47</v>
      </c>
      <c r="B58" s="58" t="s">
        <v>179</v>
      </c>
      <c r="C58" s="58" t="s">
        <v>203</v>
      </c>
      <c r="D58" s="63">
        <v>1</v>
      </c>
      <c r="E58" s="64">
        <v>4599</v>
      </c>
      <c r="F58" s="64">
        <v>4599</v>
      </c>
    </row>
    <row r="59" spans="1:6" ht="15">
      <c r="A59" s="19">
        <v>48</v>
      </c>
      <c r="B59" s="58" t="s">
        <v>180</v>
      </c>
      <c r="C59" s="58" t="s">
        <v>203</v>
      </c>
      <c r="D59" s="63">
        <v>5</v>
      </c>
      <c r="E59" s="64">
        <v>2468.75</v>
      </c>
      <c r="F59" s="64">
        <v>2468.75</v>
      </c>
    </row>
    <row r="60" spans="1:6" ht="15">
      <c r="A60" s="19">
        <v>49</v>
      </c>
      <c r="B60" s="58" t="s">
        <v>181</v>
      </c>
      <c r="C60" s="58" t="s">
        <v>203</v>
      </c>
      <c r="D60" s="63">
        <v>1</v>
      </c>
      <c r="E60" s="64">
        <v>849.79</v>
      </c>
      <c r="F60" s="64">
        <v>849.79</v>
      </c>
    </row>
    <row r="61" spans="1:6" ht="15">
      <c r="A61" s="19">
        <v>50</v>
      </c>
      <c r="B61" s="59" t="s">
        <v>182</v>
      </c>
      <c r="C61" s="58" t="s">
        <v>203</v>
      </c>
      <c r="D61" s="30">
        <v>2</v>
      </c>
      <c r="E61" s="30">
        <v>8314</v>
      </c>
      <c r="F61" s="30">
        <v>8314</v>
      </c>
    </row>
    <row r="62" spans="1:6" ht="15">
      <c r="A62" s="19">
        <v>51</v>
      </c>
      <c r="B62" s="58" t="s">
        <v>183</v>
      </c>
      <c r="C62" s="58" t="s">
        <v>203</v>
      </c>
      <c r="D62" s="63">
        <v>8</v>
      </c>
      <c r="E62" s="64">
        <v>34000</v>
      </c>
      <c r="F62" s="64">
        <v>34000</v>
      </c>
    </row>
    <row r="63" spans="1:6" ht="26.25">
      <c r="A63" s="19">
        <v>52</v>
      </c>
      <c r="B63" s="60" t="s">
        <v>184</v>
      </c>
      <c r="C63" s="58" t="s">
        <v>203</v>
      </c>
      <c r="D63" s="65">
        <v>4</v>
      </c>
      <c r="E63" s="67">
        <v>828</v>
      </c>
      <c r="F63" s="67">
        <v>828</v>
      </c>
    </row>
    <row r="64" spans="1:6" ht="26.25">
      <c r="A64" s="19">
        <v>53</v>
      </c>
      <c r="B64" s="60" t="s">
        <v>185</v>
      </c>
      <c r="C64" s="58" t="s">
        <v>203</v>
      </c>
      <c r="D64" s="66">
        <v>6</v>
      </c>
      <c r="E64" s="67">
        <v>780</v>
      </c>
      <c r="F64" s="67">
        <v>780</v>
      </c>
    </row>
    <row r="65" spans="1:6" ht="26.25">
      <c r="A65" s="19">
        <v>54</v>
      </c>
      <c r="B65" s="60" t="s">
        <v>186</v>
      </c>
      <c r="C65" s="58" t="s">
        <v>203</v>
      </c>
      <c r="D65" s="66">
        <v>4</v>
      </c>
      <c r="E65" s="67">
        <v>2452</v>
      </c>
      <c r="F65" s="67">
        <v>2452</v>
      </c>
    </row>
    <row r="66" spans="1:6" ht="26.25">
      <c r="A66" s="19">
        <v>55</v>
      </c>
      <c r="B66" s="60" t="s">
        <v>187</v>
      </c>
      <c r="C66" s="58" t="s">
        <v>203</v>
      </c>
      <c r="D66" s="66">
        <v>6</v>
      </c>
      <c r="E66" s="67">
        <v>5520</v>
      </c>
      <c r="F66" s="67">
        <v>5520</v>
      </c>
    </row>
    <row r="67" spans="1:6" ht="26.25">
      <c r="A67" s="19">
        <v>56</v>
      </c>
      <c r="B67" s="60" t="s">
        <v>188</v>
      </c>
      <c r="C67" s="58" t="s">
        <v>203</v>
      </c>
      <c r="D67" s="66">
        <v>6</v>
      </c>
      <c r="E67" s="67">
        <v>906</v>
      </c>
      <c r="F67" s="67">
        <v>906</v>
      </c>
    </row>
    <row r="68" spans="1:6" ht="26.25">
      <c r="A68" s="19">
        <v>57</v>
      </c>
      <c r="B68" s="60" t="s">
        <v>189</v>
      </c>
      <c r="C68" s="58" t="s">
        <v>203</v>
      </c>
      <c r="D68" s="66">
        <v>6</v>
      </c>
      <c r="E68" s="67">
        <v>7374</v>
      </c>
      <c r="F68" s="67">
        <v>7374</v>
      </c>
    </row>
    <row r="69" spans="1:6" ht="15">
      <c r="A69" s="19">
        <v>58</v>
      </c>
      <c r="B69" s="60" t="s">
        <v>190</v>
      </c>
      <c r="C69" s="58" t="s">
        <v>203</v>
      </c>
      <c r="D69" s="66">
        <v>6</v>
      </c>
      <c r="E69" s="67">
        <v>1842</v>
      </c>
      <c r="F69" s="67">
        <v>1842</v>
      </c>
    </row>
    <row r="70" spans="1:6" ht="15">
      <c r="A70" s="19">
        <v>59</v>
      </c>
      <c r="B70" s="60" t="s">
        <v>191</v>
      </c>
      <c r="C70" s="58" t="s">
        <v>203</v>
      </c>
      <c r="D70" s="66">
        <v>2</v>
      </c>
      <c r="E70" s="67">
        <v>1736</v>
      </c>
      <c r="F70" s="67">
        <v>1736</v>
      </c>
    </row>
    <row r="71" spans="1:6" ht="15">
      <c r="A71" s="19">
        <v>60</v>
      </c>
      <c r="B71" s="60" t="s">
        <v>192</v>
      </c>
      <c r="C71" s="58" t="s">
        <v>203</v>
      </c>
      <c r="D71" s="66">
        <v>2</v>
      </c>
      <c r="E71" s="67">
        <v>2250</v>
      </c>
      <c r="F71" s="67">
        <v>2250</v>
      </c>
    </row>
    <row r="72" spans="1:6" ht="15">
      <c r="A72" s="19">
        <v>61</v>
      </c>
      <c r="B72" s="60" t="s">
        <v>193</v>
      </c>
      <c r="C72" s="58" t="s">
        <v>203</v>
      </c>
      <c r="D72" s="66">
        <v>2</v>
      </c>
      <c r="E72" s="67">
        <v>2678</v>
      </c>
      <c r="F72" s="67">
        <v>2678</v>
      </c>
    </row>
    <row r="73" spans="1:6" ht="15">
      <c r="A73" s="19">
        <v>62</v>
      </c>
      <c r="B73" s="60" t="s">
        <v>194</v>
      </c>
      <c r="C73" s="58" t="s">
        <v>203</v>
      </c>
      <c r="D73" s="66">
        <v>2</v>
      </c>
      <c r="E73" s="67">
        <v>2970</v>
      </c>
      <c r="F73" s="67">
        <v>2970</v>
      </c>
    </row>
    <row r="74" spans="1:6" ht="15">
      <c r="A74" s="19">
        <v>63</v>
      </c>
      <c r="B74" s="61" t="s">
        <v>195</v>
      </c>
      <c r="C74" s="58" t="s">
        <v>203</v>
      </c>
      <c r="D74" s="63">
        <v>1</v>
      </c>
      <c r="E74" s="64">
        <v>6000</v>
      </c>
      <c r="F74" s="64">
        <v>6000</v>
      </c>
    </row>
    <row r="75" spans="1:6" ht="15">
      <c r="A75" s="19">
        <v>64</v>
      </c>
      <c r="B75" s="58" t="s">
        <v>196</v>
      </c>
      <c r="C75" s="58" t="s">
        <v>203</v>
      </c>
      <c r="D75" s="63">
        <v>1</v>
      </c>
      <c r="E75" s="64">
        <v>2000</v>
      </c>
      <c r="F75" s="64">
        <v>2000</v>
      </c>
    </row>
    <row r="76" spans="1:6" ht="15">
      <c r="A76" s="19">
        <v>65</v>
      </c>
      <c r="B76" s="61" t="s">
        <v>197</v>
      </c>
      <c r="C76" s="58" t="s">
        <v>203</v>
      </c>
      <c r="D76" s="63">
        <v>2</v>
      </c>
      <c r="E76" s="64">
        <v>3240</v>
      </c>
      <c r="F76" s="64">
        <v>3240</v>
      </c>
    </row>
    <row r="77" spans="1:6" ht="15">
      <c r="A77" s="19">
        <v>66</v>
      </c>
      <c r="B77" s="62" t="s">
        <v>198</v>
      </c>
      <c r="C77" s="58" t="s">
        <v>203</v>
      </c>
      <c r="D77" s="63">
        <v>23</v>
      </c>
      <c r="E77" s="64">
        <v>49999.88</v>
      </c>
      <c r="F77" s="64">
        <v>49999.88</v>
      </c>
    </row>
    <row r="78" spans="1:6" ht="15">
      <c r="A78" s="19">
        <v>67</v>
      </c>
      <c r="B78" s="73" t="s">
        <v>205</v>
      </c>
      <c r="C78" s="58" t="s">
        <v>203</v>
      </c>
      <c r="D78" s="63">
        <v>1</v>
      </c>
      <c r="E78" s="64">
        <v>965</v>
      </c>
      <c r="F78" s="64">
        <v>965</v>
      </c>
    </row>
    <row r="79" spans="1:6" ht="15">
      <c r="A79" s="19">
        <v>68</v>
      </c>
      <c r="B79" s="61" t="s">
        <v>199</v>
      </c>
      <c r="C79" s="58" t="s">
        <v>203</v>
      </c>
      <c r="D79" s="63">
        <v>1</v>
      </c>
      <c r="E79" s="64">
        <v>140</v>
      </c>
      <c r="F79" s="64">
        <v>140</v>
      </c>
    </row>
    <row r="80" spans="4:6" ht="15">
      <c r="D80" s="68">
        <f>SUM(D12:D79)</f>
        <v>254</v>
      </c>
      <c r="E80" s="68">
        <f>SUM(E12:E79)</f>
        <v>348415.09</v>
      </c>
      <c r="F80" s="68">
        <f>SUM(F12:F79)</f>
        <v>348415.09</v>
      </c>
    </row>
    <row r="81" ht="33.75" customHeight="1"/>
    <row r="82" spans="1:9" ht="11.25" customHeight="1">
      <c r="A82" s="31" t="s">
        <v>94</v>
      </c>
      <c r="B82" s="31"/>
      <c r="C82" s="31"/>
      <c r="D82" s="32"/>
      <c r="E82" s="31"/>
      <c r="F82" s="31"/>
      <c r="G82" s="31"/>
      <c r="H82" s="31"/>
      <c r="I82" s="31"/>
    </row>
    <row r="83" spans="1:7" ht="14.25" customHeight="1">
      <c r="A83" s="33" t="s">
        <v>95</v>
      </c>
      <c r="B83" s="33"/>
      <c r="C83" s="33"/>
      <c r="D83" s="32"/>
      <c r="E83" s="33"/>
      <c r="F83" s="33" t="s">
        <v>96</v>
      </c>
      <c r="G83" s="33"/>
    </row>
    <row r="84" spans="1:6" ht="15.75" hidden="1">
      <c r="A84" s="33" t="s">
        <v>97</v>
      </c>
      <c r="B84" s="33"/>
      <c r="C84" s="33"/>
      <c r="D84" s="32"/>
      <c r="E84" s="33"/>
      <c r="F84" s="33" t="s">
        <v>98</v>
      </c>
    </row>
    <row r="85" spans="1:6" ht="24.75" customHeight="1">
      <c r="A85" s="33" t="s">
        <v>97</v>
      </c>
      <c r="B85" s="33"/>
      <c r="C85" s="33"/>
      <c r="D85" s="32"/>
      <c r="E85" s="33"/>
      <c r="F85" s="33" t="s">
        <v>98</v>
      </c>
    </row>
    <row r="86" ht="8.25" customHeight="1"/>
    <row r="87" spans="1:9" ht="66" customHeight="1">
      <c r="A87" s="36" t="s">
        <v>99</v>
      </c>
      <c r="E87" s="37"/>
      <c r="G87" s="37"/>
      <c r="H87" s="37"/>
      <c r="I87" s="37"/>
    </row>
    <row r="88" spans="1:9" ht="47.25" customHeight="1">
      <c r="A88" s="126" t="s">
        <v>222</v>
      </c>
      <c r="B88" s="126"/>
      <c r="C88" s="33"/>
      <c r="D88" s="32"/>
      <c r="E88" s="21"/>
      <c r="F88" s="21" t="s">
        <v>241</v>
      </c>
      <c r="G88" s="21"/>
      <c r="H88" s="37"/>
      <c r="I88" s="37"/>
    </row>
    <row r="89" spans="1:9" ht="47.25" customHeight="1">
      <c r="A89" s="126" t="s">
        <v>224</v>
      </c>
      <c r="B89" s="126"/>
      <c r="C89" s="33"/>
      <c r="D89" s="32"/>
      <c r="E89" s="21"/>
      <c r="F89" s="21" t="s">
        <v>223</v>
      </c>
      <c r="G89" s="40"/>
      <c r="I89" s="37"/>
    </row>
    <row r="90" spans="5:9" ht="15">
      <c r="E90" s="37"/>
      <c r="F90" s="37"/>
      <c r="G90" s="37"/>
      <c r="H90" s="37"/>
      <c r="I90" s="37"/>
    </row>
    <row r="91" spans="5:9" ht="15">
      <c r="E91" s="37"/>
      <c r="F91" s="37"/>
      <c r="G91" s="37"/>
      <c r="H91" s="37"/>
      <c r="I91" s="37"/>
    </row>
    <row r="92" spans="5:9" ht="15">
      <c r="E92" s="37"/>
      <c r="F92" s="37"/>
      <c r="G92" s="37"/>
      <c r="H92" s="37"/>
      <c r="I92" s="37"/>
    </row>
  </sheetData>
  <sheetProtection/>
  <mergeCells count="13">
    <mergeCell ref="A89:B89"/>
    <mergeCell ref="F9:F11"/>
    <mergeCell ref="E9:E11"/>
    <mergeCell ref="A9:A11"/>
    <mergeCell ref="B9:B11"/>
    <mergeCell ref="C9:C11"/>
    <mergeCell ref="D9:D11"/>
    <mergeCell ref="A1:G1"/>
    <mergeCell ref="A2:G2"/>
    <mergeCell ref="A4:G4"/>
    <mergeCell ref="A88:B88"/>
    <mergeCell ref="A5:G5"/>
    <mergeCell ref="A3:G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IV117"/>
  <sheetViews>
    <sheetView view="pageBreakPreview" zoomScaleSheetLayoutView="100" zoomScalePageLayoutView="0" workbookViewId="0" topLeftCell="A1">
      <selection activeCell="B85" sqref="B85:B102"/>
    </sheetView>
  </sheetViews>
  <sheetFormatPr defaultColWidth="9.140625" defaultRowHeight="15"/>
  <cols>
    <col min="1" max="1" width="3.7109375" style="20" customWidth="1"/>
    <col min="2" max="2" width="38.00390625" style="20" customWidth="1"/>
    <col min="3" max="3" width="7.421875" style="24" customWidth="1"/>
    <col min="4" max="4" width="3.7109375" style="20" customWidth="1"/>
    <col min="5" max="5" width="10.7109375" style="20" customWidth="1"/>
    <col min="6" max="6" width="14.00390625" style="20" customWidth="1"/>
    <col min="7" max="7" width="13.28125" style="20" customWidth="1"/>
    <col min="8" max="8" width="11.421875" style="20" customWidth="1"/>
    <col min="9" max="9" width="7.28125" style="20" customWidth="1"/>
    <col min="10" max="10" width="12.421875" style="20" customWidth="1"/>
    <col min="11" max="11" width="19.421875" style="20" customWidth="1"/>
    <col min="12" max="16384" width="9.140625" style="20" customWidth="1"/>
  </cols>
  <sheetData>
    <row r="1" spans="1:10" ht="15">
      <c r="A1" s="124" t="s">
        <v>84</v>
      </c>
      <c r="B1" s="124"/>
      <c r="C1" s="124"/>
      <c r="D1" s="124"/>
      <c r="E1" s="124"/>
      <c r="F1" s="124"/>
      <c r="G1" s="124"/>
      <c r="H1" s="124"/>
      <c r="I1" s="22"/>
      <c r="J1" s="22"/>
    </row>
    <row r="2" spans="1:10" ht="15.75">
      <c r="A2" s="125"/>
      <c r="B2" s="125"/>
      <c r="C2" s="125"/>
      <c r="D2" s="125"/>
      <c r="E2" s="125"/>
      <c r="F2" s="125"/>
      <c r="G2" s="125"/>
      <c r="H2" s="125"/>
      <c r="I2" s="23"/>
      <c r="J2" s="23"/>
    </row>
    <row r="3" spans="1:10" ht="15.75">
      <c r="A3" s="125" t="s">
        <v>242</v>
      </c>
      <c r="B3" s="125"/>
      <c r="C3" s="125"/>
      <c r="D3" s="125"/>
      <c r="E3" s="125"/>
      <c r="F3" s="125"/>
      <c r="G3" s="125"/>
      <c r="H3" s="125"/>
      <c r="I3" s="23"/>
      <c r="J3" s="18"/>
    </row>
    <row r="4" spans="1:8" ht="35.25" customHeight="1">
      <c r="A4" s="131" t="s">
        <v>86</v>
      </c>
      <c r="B4" s="131" t="s">
        <v>87</v>
      </c>
      <c r="C4" s="132" t="s">
        <v>88</v>
      </c>
      <c r="D4" s="132" t="s">
        <v>89</v>
      </c>
      <c r="E4" s="131" t="s">
        <v>90</v>
      </c>
      <c r="F4" s="131" t="s">
        <v>91</v>
      </c>
      <c r="G4" s="132" t="s">
        <v>92</v>
      </c>
      <c r="H4" s="131" t="s">
        <v>93</v>
      </c>
    </row>
    <row r="5" spans="1:8" ht="9.75" customHeight="1">
      <c r="A5" s="131"/>
      <c r="B5" s="131"/>
      <c r="C5" s="133"/>
      <c r="D5" s="133"/>
      <c r="E5" s="131"/>
      <c r="F5" s="131"/>
      <c r="G5" s="133"/>
      <c r="H5" s="131"/>
    </row>
    <row r="6" spans="1:9" ht="17.25" customHeight="1">
      <c r="A6" s="25"/>
      <c r="B6" s="44" t="s">
        <v>107</v>
      </c>
      <c r="C6" s="26">
        <v>2016</v>
      </c>
      <c r="D6" s="27">
        <v>1</v>
      </c>
      <c r="E6" s="26">
        <v>10320163</v>
      </c>
      <c r="F6" s="41">
        <v>13001724.1</v>
      </c>
      <c r="G6" s="41">
        <v>3304604.85</v>
      </c>
      <c r="H6" s="42">
        <f>F6-G6</f>
        <v>9697119.25</v>
      </c>
      <c r="I6" s="28"/>
    </row>
    <row r="7" spans="1:9" ht="17.25" customHeight="1">
      <c r="A7" s="25">
        <v>1</v>
      </c>
      <c r="B7" s="53" t="s">
        <v>108</v>
      </c>
      <c r="C7" s="45">
        <v>2017</v>
      </c>
      <c r="D7" s="48">
        <v>1</v>
      </c>
      <c r="E7" s="45">
        <v>104201720</v>
      </c>
      <c r="F7" s="49">
        <v>9900</v>
      </c>
      <c r="G7" s="41">
        <v>8415</v>
      </c>
      <c r="H7" s="42">
        <f>F7-G7</f>
        <v>1485</v>
      </c>
      <c r="I7" s="28"/>
    </row>
    <row r="8" spans="1:8" ht="16.5" customHeight="1">
      <c r="A8" s="19">
        <v>2</v>
      </c>
      <c r="B8" s="54" t="s">
        <v>109</v>
      </c>
      <c r="C8" s="45">
        <v>2017</v>
      </c>
      <c r="D8" s="48">
        <v>1</v>
      </c>
      <c r="E8" s="45">
        <v>104201719</v>
      </c>
      <c r="F8" s="49">
        <v>47250</v>
      </c>
      <c r="G8" s="41">
        <v>42525</v>
      </c>
      <c r="H8" s="42">
        <f aca="true" t="shared" si="0" ref="H8:H25">F8-G8</f>
        <v>4725</v>
      </c>
    </row>
    <row r="9" spans="1:8" ht="15">
      <c r="A9" s="19">
        <v>3</v>
      </c>
      <c r="B9" s="55" t="s">
        <v>110</v>
      </c>
      <c r="C9" s="45">
        <v>2016</v>
      </c>
      <c r="D9" s="48">
        <v>1</v>
      </c>
      <c r="E9" s="47">
        <v>1042016187</v>
      </c>
      <c r="F9" s="49">
        <v>83000</v>
      </c>
      <c r="G9" s="19">
        <v>83000</v>
      </c>
      <c r="H9" s="42">
        <f t="shared" si="0"/>
        <v>0</v>
      </c>
    </row>
    <row r="10" spans="1:8" ht="26.25">
      <c r="A10" s="25">
        <v>4</v>
      </c>
      <c r="B10" s="55" t="s">
        <v>111</v>
      </c>
      <c r="C10" s="45">
        <v>2016</v>
      </c>
      <c r="D10" s="48">
        <v>1</v>
      </c>
      <c r="E10" s="47">
        <v>1042016188</v>
      </c>
      <c r="F10" s="49">
        <v>21000</v>
      </c>
      <c r="G10" s="19">
        <v>19671.43</v>
      </c>
      <c r="H10" s="42">
        <f t="shared" si="0"/>
        <v>1328.5699999999997</v>
      </c>
    </row>
    <row r="11" spans="1:8" ht="15">
      <c r="A11" s="19">
        <v>5</v>
      </c>
      <c r="B11" s="52" t="s">
        <v>112</v>
      </c>
      <c r="C11" s="46">
        <v>2016</v>
      </c>
      <c r="D11" s="48">
        <v>1</v>
      </c>
      <c r="E11" s="47">
        <v>10420173</v>
      </c>
      <c r="F11" s="49">
        <v>12228</v>
      </c>
      <c r="G11" s="19">
        <v>11823.8</v>
      </c>
      <c r="H11" s="42">
        <f t="shared" si="0"/>
        <v>404.2000000000007</v>
      </c>
    </row>
    <row r="12" spans="1:8" ht="30">
      <c r="A12" s="19">
        <v>6</v>
      </c>
      <c r="B12" s="52" t="s">
        <v>113</v>
      </c>
      <c r="C12" s="46"/>
      <c r="D12" s="48">
        <v>1</v>
      </c>
      <c r="E12" s="47">
        <v>104201715</v>
      </c>
      <c r="F12" s="49">
        <v>4147</v>
      </c>
      <c r="G12" s="19">
        <v>4147</v>
      </c>
      <c r="H12" s="42">
        <f t="shared" si="0"/>
        <v>0</v>
      </c>
    </row>
    <row r="13" spans="1:8" ht="26.25">
      <c r="A13" s="25">
        <v>7</v>
      </c>
      <c r="B13" s="55" t="s">
        <v>111</v>
      </c>
      <c r="C13" s="45">
        <v>2016</v>
      </c>
      <c r="D13" s="48">
        <v>1</v>
      </c>
      <c r="E13" s="47">
        <v>1042016189</v>
      </c>
      <c r="F13" s="49">
        <v>21000</v>
      </c>
      <c r="G13" s="19">
        <v>21000</v>
      </c>
      <c r="H13" s="42">
        <f t="shared" si="0"/>
        <v>0</v>
      </c>
    </row>
    <row r="14" spans="1:8" ht="31.5">
      <c r="A14" s="19">
        <v>8</v>
      </c>
      <c r="B14" s="50" t="s">
        <v>114</v>
      </c>
      <c r="C14" s="46">
        <v>2018</v>
      </c>
      <c r="D14" s="48">
        <v>1</v>
      </c>
      <c r="E14" s="47">
        <v>10420181</v>
      </c>
      <c r="F14" s="49">
        <v>33090</v>
      </c>
      <c r="G14" s="19">
        <v>23714.5</v>
      </c>
      <c r="H14" s="42">
        <f t="shared" si="0"/>
        <v>9375.5</v>
      </c>
    </row>
    <row r="15" spans="1:8" ht="25.5" customHeight="1">
      <c r="A15" s="19">
        <v>9</v>
      </c>
      <c r="B15" s="56" t="s">
        <v>115</v>
      </c>
      <c r="C15" s="46">
        <v>2018</v>
      </c>
      <c r="D15" s="48">
        <v>2</v>
      </c>
      <c r="E15" s="51" t="s">
        <v>116</v>
      </c>
      <c r="F15" s="49">
        <v>89840</v>
      </c>
      <c r="G15" s="19">
        <v>64385.19</v>
      </c>
      <c r="H15" s="42">
        <f t="shared" si="0"/>
        <v>25454.809999999998</v>
      </c>
    </row>
    <row r="16" spans="1:8" ht="15">
      <c r="A16" s="25">
        <v>10</v>
      </c>
      <c r="B16" s="52" t="s">
        <v>117</v>
      </c>
      <c r="C16" s="46">
        <v>2018</v>
      </c>
      <c r="D16" s="48">
        <v>1</v>
      </c>
      <c r="E16" s="47">
        <v>10420185</v>
      </c>
      <c r="F16" s="49">
        <v>6270</v>
      </c>
      <c r="G16" s="19">
        <v>4256</v>
      </c>
      <c r="H16" s="42">
        <f t="shared" si="0"/>
        <v>2014</v>
      </c>
    </row>
    <row r="17" spans="1:8" ht="15">
      <c r="A17" s="19">
        <v>11</v>
      </c>
      <c r="B17" s="52" t="s">
        <v>118</v>
      </c>
      <c r="C17" s="46">
        <v>2018</v>
      </c>
      <c r="D17" s="48">
        <v>1</v>
      </c>
      <c r="E17" s="47">
        <v>10420186</v>
      </c>
      <c r="F17" s="49">
        <v>8062.5</v>
      </c>
      <c r="G17" s="19">
        <v>5106.44</v>
      </c>
      <c r="H17" s="42">
        <f t="shared" si="0"/>
        <v>2956.0600000000004</v>
      </c>
    </row>
    <row r="18" spans="1:8" ht="15">
      <c r="A18" s="19">
        <v>12</v>
      </c>
      <c r="B18" s="52" t="s">
        <v>119</v>
      </c>
      <c r="C18" s="46">
        <v>2018</v>
      </c>
      <c r="D18" s="48">
        <v>1</v>
      </c>
      <c r="E18" s="47">
        <v>10420187</v>
      </c>
      <c r="F18" s="49">
        <v>6712.5</v>
      </c>
      <c r="G18" s="19">
        <v>4251.44</v>
      </c>
      <c r="H18" s="42">
        <f t="shared" si="0"/>
        <v>2461.0600000000004</v>
      </c>
    </row>
    <row r="19" spans="1:8" ht="15">
      <c r="A19" s="25">
        <v>13</v>
      </c>
      <c r="B19" s="52" t="s">
        <v>120</v>
      </c>
      <c r="C19" s="46">
        <v>2018</v>
      </c>
      <c r="D19" s="48">
        <v>1</v>
      </c>
      <c r="E19" s="47">
        <v>10420188</v>
      </c>
      <c r="F19" s="49">
        <v>17925</v>
      </c>
      <c r="G19" s="19">
        <v>11352.5</v>
      </c>
      <c r="H19" s="42">
        <f t="shared" si="0"/>
        <v>6572.5</v>
      </c>
    </row>
    <row r="20" spans="1:8" ht="15">
      <c r="A20" s="19">
        <v>14</v>
      </c>
      <c r="B20" s="52" t="s">
        <v>121</v>
      </c>
      <c r="C20" s="46">
        <v>2018</v>
      </c>
      <c r="D20" s="48">
        <v>1</v>
      </c>
      <c r="E20" s="47">
        <v>10420189</v>
      </c>
      <c r="F20" s="49">
        <v>12225</v>
      </c>
      <c r="G20" s="19">
        <v>7742.5</v>
      </c>
      <c r="H20" s="42">
        <f t="shared" si="0"/>
        <v>4482.5</v>
      </c>
    </row>
    <row r="21" spans="1:8" ht="15">
      <c r="A21" s="19">
        <v>15</v>
      </c>
      <c r="B21" s="52" t="s">
        <v>122</v>
      </c>
      <c r="C21" s="46">
        <v>2018</v>
      </c>
      <c r="D21" s="48">
        <v>1</v>
      </c>
      <c r="E21" s="47">
        <v>104201810</v>
      </c>
      <c r="F21" s="49">
        <v>7800</v>
      </c>
      <c r="G21" s="19">
        <v>4940</v>
      </c>
      <c r="H21" s="42">
        <f t="shared" si="0"/>
        <v>2860</v>
      </c>
    </row>
    <row r="22" spans="1:8" ht="15">
      <c r="A22" s="25">
        <v>16</v>
      </c>
      <c r="B22" s="52" t="s">
        <v>123</v>
      </c>
      <c r="C22" s="46">
        <v>2018</v>
      </c>
      <c r="D22" s="48">
        <v>1</v>
      </c>
      <c r="E22" s="47">
        <v>104201811</v>
      </c>
      <c r="F22" s="49">
        <v>14002.5</v>
      </c>
      <c r="G22" s="19">
        <v>8868.44</v>
      </c>
      <c r="H22" s="42">
        <f t="shared" si="0"/>
        <v>5134.0599999999995</v>
      </c>
    </row>
    <row r="23" spans="1:8" ht="15">
      <c r="A23" s="19">
        <v>17</v>
      </c>
      <c r="B23" s="52" t="s">
        <v>124</v>
      </c>
      <c r="C23" s="46">
        <v>2018</v>
      </c>
      <c r="D23" s="48">
        <v>1</v>
      </c>
      <c r="E23" s="47">
        <v>104201812</v>
      </c>
      <c r="F23" s="49">
        <v>21750</v>
      </c>
      <c r="G23" s="19">
        <v>13775</v>
      </c>
      <c r="H23" s="42">
        <f t="shared" si="0"/>
        <v>7975</v>
      </c>
    </row>
    <row r="24" spans="1:8" ht="15">
      <c r="A24" s="19">
        <v>18</v>
      </c>
      <c r="B24" s="52" t="s">
        <v>125</v>
      </c>
      <c r="C24" s="46">
        <v>2018</v>
      </c>
      <c r="D24" s="48">
        <v>1</v>
      </c>
      <c r="E24" s="47">
        <v>104201813</v>
      </c>
      <c r="F24" s="49">
        <v>18225</v>
      </c>
      <c r="G24" s="19">
        <v>11542.5</v>
      </c>
      <c r="H24" s="42">
        <f t="shared" si="0"/>
        <v>6682.5</v>
      </c>
    </row>
    <row r="25" spans="1:8" ht="30">
      <c r="A25" s="25">
        <v>19</v>
      </c>
      <c r="B25" s="52" t="s">
        <v>126</v>
      </c>
      <c r="C25" s="46">
        <v>2018</v>
      </c>
      <c r="D25" s="48">
        <v>1</v>
      </c>
      <c r="E25" s="47">
        <v>104201814</v>
      </c>
      <c r="F25" s="49">
        <v>18675</v>
      </c>
      <c r="G25" s="19">
        <v>11827.5</v>
      </c>
      <c r="H25" s="42">
        <f t="shared" si="0"/>
        <v>6847.5</v>
      </c>
    </row>
    <row r="26" spans="1:8" ht="15">
      <c r="A26" s="19"/>
      <c r="B26" s="29" t="s">
        <v>127</v>
      </c>
      <c r="C26" s="26"/>
      <c r="D26" s="57">
        <f>SUM(D7:D25)</f>
        <v>20</v>
      </c>
      <c r="E26" s="57"/>
      <c r="F26" s="57">
        <f>SUM(F7:F25)</f>
        <v>453102.5</v>
      </c>
      <c r="G26" s="57">
        <f>SUM(G7:G25)</f>
        <v>362344.24</v>
      </c>
      <c r="H26" s="57">
        <f>SUM(H7:H25)</f>
        <v>90758.26</v>
      </c>
    </row>
    <row r="27" spans="1:10" ht="15.75">
      <c r="A27" s="125" t="s">
        <v>128</v>
      </c>
      <c r="B27" s="125"/>
      <c r="C27" s="125"/>
      <c r="D27" s="125"/>
      <c r="E27" s="125"/>
      <c r="F27" s="125"/>
      <c r="G27" s="125"/>
      <c r="H27" s="125"/>
      <c r="I27" s="23"/>
      <c r="J27" s="18"/>
    </row>
    <row r="28" spans="1:8" ht="35.25" customHeight="1">
      <c r="A28" s="131" t="s">
        <v>86</v>
      </c>
      <c r="B28" s="131" t="s">
        <v>87</v>
      </c>
      <c r="C28" s="132" t="s">
        <v>88</v>
      </c>
      <c r="D28" s="132" t="s">
        <v>89</v>
      </c>
      <c r="E28" s="131" t="s">
        <v>90</v>
      </c>
      <c r="F28" s="131" t="s">
        <v>91</v>
      </c>
      <c r="G28" s="132" t="s">
        <v>92</v>
      </c>
      <c r="H28" s="131" t="s">
        <v>93</v>
      </c>
    </row>
    <row r="29" spans="1:8" ht="9.75" customHeight="1">
      <c r="A29" s="131"/>
      <c r="B29" s="131"/>
      <c r="C29" s="133"/>
      <c r="D29" s="133"/>
      <c r="E29" s="131"/>
      <c r="F29" s="131"/>
      <c r="G29" s="133"/>
      <c r="H29" s="131"/>
    </row>
    <row r="30" spans="1:8" ht="16.5" customHeight="1">
      <c r="A30" s="19">
        <v>1</v>
      </c>
      <c r="B30" s="71" t="s">
        <v>129</v>
      </c>
      <c r="C30" s="45">
        <v>2017</v>
      </c>
      <c r="D30" s="48">
        <v>1</v>
      </c>
      <c r="E30" s="45">
        <v>10620179</v>
      </c>
      <c r="F30" s="49">
        <v>17300</v>
      </c>
      <c r="G30" s="41">
        <v>17300</v>
      </c>
      <c r="H30" s="42">
        <f>F30-G30</f>
        <v>0</v>
      </c>
    </row>
    <row r="31" spans="1:8" ht="15">
      <c r="A31" s="25">
        <v>2</v>
      </c>
      <c r="B31" s="71" t="s">
        <v>130</v>
      </c>
      <c r="C31" s="45">
        <v>2017</v>
      </c>
      <c r="D31" s="48">
        <v>1</v>
      </c>
      <c r="E31" s="47">
        <v>106201716</v>
      </c>
      <c r="F31" s="49">
        <v>13475</v>
      </c>
      <c r="G31" s="19">
        <v>13475</v>
      </c>
      <c r="H31" s="42">
        <f>F31-G31</f>
        <v>0</v>
      </c>
    </row>
    <row r="32" spans="1:8" ht="15">
      <c r="A32" s="19">
        <v>3</v>
      </c>
      <c r="B32" s="71" t="s">
        <v>131</v>
      </c>
      <c r="C32" s="45">
        <v>2017</v>
      </c>
      <c r="D32" s="48">
        <v>1</v>
      </c>
      <c r="E32" s="47">
        <v>106201713</v>
      </c>
      <c r="F32" s="49">
        <v>6000</v>
      </c>
      <c r="G32" s="19">
        <v>6000</v>
      </c>
      <c r="H32" s="42">
        <f>F32-G32</f>
        <v>0</v>
      </c>
    </row>
    <row r="33" spans="1:8" ht="15">
      <c r="A33" s="25">
        <v>4</v>
      </c>
      <c r="B33" s="72" t="s">
        <v>132</v>
      </c>
      <c r="C33" s="45">
        <v>2016</v>
      </c>
      <c r="D33" s="48">
        <v>1</v>
      </c>
      <c r="E33" s="47">
        <v>10620171</v>
      </c>
      <c r="F33" s="49">
        <v>84000</v>
      </c>
      <c r="G33" s="19">
        <v>81235.28</v>
      </c>
      <c r="H33" s="42">
        <f>F33-G33</f>
        <v>2764.720000000001</v>
      </c>
    </row>
    <row r="34" spans="1:8" ht="15">
      <c r="A34" s="19"/>
      <c r="B34" s="58" t="s">
        <v>135</v>
      </c>
      <c r="C34" s="46"/>
      <c r="D34" s="48"/>
      <c r="E34" s="47"/>
      <c r="F34" s="49"/>
      <c r="G34" s="19"/>
      <c r="H34" s="42"/>
    </row>
    <row r="35" spans="1:8" ht="15">
      <c r="A35" s="19"/>
      <c r="B35" s="58" t="s">
        <v>136</v>
      </c>
      <c r="C35" s="46"/>
      <c r="D35" s="48"/>
      <c r="E35" s="47"/>
      <c r="F35" s="49"/>
      <c r="G35" s="19"/>
      <c r="H35" s="42"/>
    </row>
    <row r="36" spans="1:8" ht="15">
      <c r="A36" s="19"/>
      <c r="B36" s="58" t="s">
        <v>137</v>
      </c>
      <c r="C36" s="46"/>
      <c r="D36" s="48"/>
      <c r="E36" s="47"/>
      <c r="F36" s="49"/>
      <c r="G36" s="19"/>
      <c r="H36" s="42"/>
    </row>
    <row r="37" spans="1:8" ht="15">
      <c r="A37" s="19"/>
      <c r="B37" s="58" t="s">
        <v>138</v>
      </c>
      <c r="C37" s="46"/>
      <c r="D37" s="48"/>
      <c r="E37" s="47"/>
      <c r="F37" s="49"/>
      <c r="G37" s="19"/>
      <c r="H37" s="42"/>
    </row>
    <row r="38" spans="1:8" ht="15">
      <c r="A38" s="19"/>
      <c r="B38" s="58" t="s">
        <v>139</v>
      </c>
      <c r="C38" s="46"/>
      <c r="D38" s="48"/>
      <c r="E38" s="47"/>
      <c r="F38" s="49"/>
      <c r="G38" s="19"/>
      <c r="H38" s="42"/>
    </row>
    <row r="39" spans="1:8" ht="15">
      <c r="A39" s="19"/>
      <c r="B39" s="58" t="s">
        <v>140</v>
      </c>
      <c r="C39" s="46"/>
      <c r="D39" s="48"/>
      <c r="E39" s="47"/>
      <c r="F39" s="49"/>
      <c r="G39" s="19"/>
      <c r="H39" s="42"/>
    </row>
    <row r="40" spans="1:8" ht="15">
      <c r="A40" s="19"/>
      <c r="B40" s="58" t="s">
        <v>141</v>
      </c>
      <c r="C40" s="46"/>
      <c r="D40" s="48"/>
      <c r="E40" s="47"/>
      <c r="F40" s="49"/>
      <c r="G40" s="19"/>
      <c r="H40" s="42"/>
    </row>
    <row r="41" spans="1:8" ht="15">
      <c r="A41" s="19"/>
      <c r="B41" s="58" t="s">
        <v>142</v>
      </c>
      <c r="C41" s="46"/>
      <c r="D41" s="48"/>
      <c r="E41" s="47"/>
      <c r="F41" s="49"/>
      <c r="G41" s="19"/>
      <c r="H41" s="42"/>
    </row>
    <row r="42" spans="1:8" ht="15">
      <c r="A42" s="19"/>
      <c r="B42" s="58" t="s">
        <v>143</v>
      </c>
      <c r="C42" s="46"/>
      <c r="D42" s="48"/>
      <c r="E42" s="47"/>
      <c r="F42" s="49"/>
      <c r="G42" s="19"/>
      <c r="H42" s="42"/>
    </row>
    <row r="43" spans="1:8" ht="15">
      <c r="A43" s="19"/>
      <c r="B43" s="58" t="s">
        <v>144</v>
      </c>
      <c r="C43" s="46"/>
      <c r="D43" s="48"/>
      <c r="E43" s="47"/>
      <c r="F43" s="49"/>
      <c r="G43" s="19"/>
      <c r="H43" s="42"/>
    </row>
    <row r="44" spans="1:8" ht="15">
      <c r="A44" s="19"/>
      <c r="B44" s="58" t="s">
        <v>145</v>
      </c>
      <c r="C44" s="46"/>
      <c r="D44" s="48"/>
      <c r="E44" s="47"/>
      <c r="F44" s="49"/>
      <c r="G44" s="19"/>
      <c r="H44" s="42"/>
    </row>
    <row r="45" spans="1:8" ht="15">
      <c r="A45" s="19"/>
      <c r="B45" s="58" t="s">
        <v>146</v>
      </c>
      <c r="C45" s="46"/>
      <c r="D45" s="48"/>
      <c r="E45" s="47"/>
      <c r="F45" s="49"/>
      <c r="G45" s="19"/>
      <c r="H45" s="42"/>
    </row>
    <row r="46" spans="1:8" ht="15">
      <c r="A46" s="19"/>
      <c r="B46" s="58" t="s">
        <v>147</v>
      </c>
      <c r="C46" s="46"/>
      <c r="D46" s="48"/>
      <c r="E46" s="47"/>
      <c r="F46" s="49"/>
      <c r="G46" s="19"/>
      <c r="H46" s="42"/>
    </row>
    <row r="47" spans="1:8" ht="15">
      <c r="A47" s="19"/>
      <c r="B47" s="58" t="s">
        <v>148</v>
      </c>
      <c r="C47" s="46"/>
      <c r="D47" s="48"/>
      <c r="E47" s="47"/>
      <c r="F47" s="49"/>
      <c r="G47" s="19"/>
      <c r="H47" s="42"/>
    </row>
    <row r="48" spans="1:8" ht="15">
      <c r="A48" s="19"/>
      <c r="B48" s="58" t="s">
        <v>149</v>
      </c>
      <c r="C48" s="46"/>
      <c r="D48" s="48"/>
      <c r="E48" s="47"/>
      <c r="F48" s="49"/>
      <c r="G48" s="19"/>
      <c r="H48" s="42"/>
    </row>
    <row r="49" spans="1:8" ht="15">
      <c r="A49" s="19"/>
      <c r="B49" s="58" t="s">
        <v>150</v>
      </c>
      <c r="C49" s="46"/>
      <c r="D49" s="48"/>
      <c r="E49" s="47"/>
      <c r="F49" s="49"/>
      <c r="G49" s="19"/>
      <c r="H49" s="42"/>
    </row>
    <row r="50" spans="1:8" ht="15">
      <c r="A50" s="19"/>
      <c r="B50" s="58" t="s">
        <v>145</v>
      </c>
      <c r="C50" s="46"/>
      <c r="D50" s="48"/>
      <c r="E50" s="47"/>
      <c r="F50" s="49"/>
      <c r="G50" s="19"/>
      <c r="H50" s="42"/>
    </row>
    <row r="51" spans="1:8" ht="15">
      <c r="A51" s="19"/>
      <c r="B51" s="58" t="s">
        <v>145</v>
      </c>
      <c r="C51" s="46"/>
      <c r="D51" s="48"/>
      <c r="E51" s="47"/>
      <c r="F51" s="49"/>
      <c r="G51" s="19"/>
      <c r="H51" s="42"/>
    </row>
    <row r="52" spans="1:8" ht="15">
      <c r="A52" s="19"/>
      <c r="B52" s="58" t="s">
        <v>151</v>
      </c>
      <c r="C52" s="46"/>
      <c r="D52" s="48"/>
      <c r="E52" s="47"/>
      <c r="F52" s="49"/>
      <c r="G52" s="19"/>
      <c r="H52" s="42"/>
    </row>
    <row r="53" spans="1:8" ht="15">
      <c r="A53" s="19"/>
      <c r="B53" s="58" t="s">
        <v>152</v>
      </c>
      <c r="C53" s="46"/>
      <c r="D53" s="48"/>
      <c r="E53" s="47"/>
      <c r="F53" s="49"/>
      <c r="G53" s="19"/>
      <c r="H53" s="42"/>
    </row>
    <row r="54" spans="1:8" ht="15">
      <c r="A54" s="19"/>
      <c r="B54" s="58" t="s">
        <v>153</v>
      </c>
      <c r="C54" s="46"/>
      <c r="D54" s="48"/>
      <c r="E54" s="47"/>
      <c r="F54" s="49"/>
      <c r="G54" s="19"/>
      <c r="H54" s="42"/>
    </row>
    <row r="55" spans="1:8" ht="15">
      <c r="A55" s="19"/>
      <c r="B55" s="52">
        <v>0</v>
      </c>
      <c r="C55" s="46"/>
      <c r="D55" s="48"/>
      <c r="E55" s="47"/>
      <c r="F55" s="49"/>
      <c r="G55" s="19"/>
      <c r="H55" s="42"/>
    </row>
    <row r="56" spans="1:8" ht="15">
      <c r="A56" s="19"/>
      <c r="B56" s="58" t="s">
        <v>154</v>
      </c>
      <c r="C56" s="46"/>
      <c r="D56" s="48"/>
      <c r="E56" s="47"/>
      <c r="F56" s="49"/>
      <c r="G56" s="19"/>
      <c r="H56" s="42"/>
    </row>
    <row r="57" spans="1:8" ht="15">
      <c r="A57" s="19"/>
      <c r="B57" s="58" t="s">
        <v>155</v>
      </c>
      <c r="C57" s="46"/>
      <c r="D57" s="48"/>
      <c r="E57" s="47"/>
      <c r="F57" s="49"/>
      <c r="G57" s="19"/>
      <c r="H57" s="42"/>
    </row>
    <row r="58" spans="1:8" ht="15">
      <c r="A58" s="19"/>
      <c r="B58" s="58" t="s">
        <v>156</v>
      </c>
      <c r="C58" s="46"/>
      <c r="D58" s="48"/>
      <c r="E58" s="47"/>
      <c r="F58" s="49"/>
      <c r="G58" s="19"/>
      <c r="H58" s="42"/>
    </row>
    <row r="59" spans="1:8" ht="15">
      <c r="A59" s="19"/>
      <c r="B59" s="58" t="s">
        <v>157</v>
      </c>
      <c r="C59" s="46"/>
      <c r="D59" s="48"/>
      <c r="E59" s="47"/>
      <c r="F59" s="49"/>
      <c r="G59" s="19"/>
      <c r="H59" s="42"/>
    </row>
    <row r="60" spans="1:8" ht="15">
      <c r="A60" s="19"/>
      <c r="B60" s="58" t="s">
        <v>158</v>
      </c>
      <c r="C60" s="46"/>
      <c r="D60" s="48"/>
      <c r="E60" s="47"/>
      <c r="F60" s="49"/>
      <c r="G60" s="19"/>
      <c r="H60" s="42"/>
    </row>
    <row r="61" spans="1:8" ht="15">
      <c r="A61" s="19"/>
      <c r="B61" s="58" t="s">
        <v>159</v>
      </c>
      <c r="C61" s="46"/>
      <c r="D61" s="48"/>
      <c r="E61" s="47"/>
      <c r="F61" s="49"/>
      <c r="G61" s="19"/>
      <c r="H61" s="42"/>
    </row>
    <row r="62" spans="1:8" ht="15">
      <c r="A62" s="19"/>
      <c r="B62" s="58" t="s">
        <v>160</v>
      </c>
      <c r="C62" s="46"/>
      <c r="D62" s="48"/>
      <c r="E62" s="47"/>
      <c r="F62" s="49"/>
      <c r="G62" s="19"/>
      <c r="H62" s="42"/>
    </row>
    <row r="63" spans="1:8" ht="15">
      <c r="A63" s="19"/>
      <c r="B63" s="58" t="s">
        <v>161</v>
      </c>
      <c r="C63" s="46"/>
      <c r="D63" s="48"/>
      <c r="E63" s="47"/>
      <c r="F63" s="49"/>
      <c r="G63" s="19"/>
      <c r="H63" s="42"/>
    </row>
    <row r="64" spans="1:8" ht="15">
      <c r="A64" s="19"/>
      <c r="B64" s="58" t="s">
        <v>162</v>
      </c>
      <c r="C64" s="46"/>
      <c r="D64" s="48"/>
      <c r="E64" s="47"/>
      <c r="F64" s="49"/>
      <c r="G64" s="19"/>
      <c r="H64" s="42"/>
    </row>
    <row r="65" spans="1:8" ht="15">
      <c r="A65" s="19"/>
      <c r="B65" s="58" t="s">
        <v>163</v>
      </c>
      <c r="C65" s="46"/>
      <c r="D65" s="48"/>
      <c r="E65" s="47"/>
      <c r="F65" s="49"/>
      <c r="G65" s="19"/>
      <c r="H65" s="42"/>
    </row>
    <row r="66" spans="1:8" ht="15">
      <c r="A66" s="19"/>
      <c r="B66" s="58" t="s">
        <v>164</v>
      </c>
      <c r="C66" s="46"/>
      <c r="D66" s="48"/>
      <c r="E66" s="47"/>
      <c r="F66" s="49"/>
      <c r="G66" s="19"/>
      <c r="H66" s="42"/>
    </row>
    <row r="67" spans="1:8" ht="15">
      <c r="A67" s="19"/>
      <c r="B67" s="58" t="s">
        <v>165</v>
      </c>
      <c r="C67" s="46"/>
      <c r="D67" s="48"/>
      <c r="E67" s="47"/>
      <c r="F67" s="49"/>
      <c r="G67" s="19"/>
      <c r="H67" s="42"/>
    </row>
    <row r="68" spans="1:8" ht="15">
      <c r="A68" s="19"/>
      <c r="B68" s="58" t="s">
        <v>166</v>
      </c>
      <c r="C68" s="46"/>
      <c r="D68" s="48"/>
      <c r="E68" s="47"/>
      <c r="F68" s="49"/>
      <c r="G68" s="19"/>
      <c r="H68" s="42"/>
    </row>
    <row r="69" spans="1:8" ht="15">
      <c r="A69" s="19"/>
      <c r="B69" s="58" t="s">
        <v>167</v>
      </c>
      <c r="C69" s="46"/>
      <c r="D69" s="48"/>
      <c r="E69" s="47"/>
      <c r="F69" s="49"/>
      <c r="G69" s="19"/>
      <c r="H69" s="42"/>
    </row>
    <row r="70" spans="1:8" ht="15">
      <c r="A70" s="19"/>
      <c r="B70" s="58" t="s">
        <v>168</v>
      </c>
      <c r="C70" s="46"/>
      <c r="D70" s="48"/>
      <c r="E70" s="47"/>
      <c r="F70" s="49"/>
      <c r="G70" s="19"/>
      <c r="H70" s="42"/>
    </row>
    <row r="71" spans="1:8" ht="15">
      <c r="A71" s="19"/>
      <c r="B71" s="58" t="s">
        <v>169</v>
      </c>
      <c r="C71" s="46"/>
      <c r="D71" s="48"/>
      <c r="E71" s="47"/>
      <c r="F71" s="49"/>
      <c r="G71" s="19"/>
      <c r="H71" s="42"/>
    </row>
    <row r="72" spans="1:8" ht="15">
      <c r="A72" s="19"/>
      <c r="B72" s="58" t="s">
        <v>170</v>
      </c>
      <c r="C72" s="46"/>
      <c r="D72" s="48"/>
      <c r="E72" s="47"/>
      <c r="F72" s="49"/>
      <c r="G72" s="19"/>
      <c r="H72" s="42"/>
    </row>
    <row r="73" spans="1:8" ht="15">
      <c r="A73" s="19"/>
      <c r="B73" s="58" t="s">
        <v>171</v>
      </c>
      <c r="C73" s="46"/>
      <c r="D73" s="48"/>
      <c r="E73" s="47"/>
      <c r="F73" s="49"/>
      <c r="G73" s="19"/>
      <c r="H73" s="42"/>
    </row>
    <row r="74" spans="1:8" ht="15">
      <c r="A74" s="19"/>
      <c r="B74" s="58" t="s">
        <v>172</v>
      </c>
      <c r="C74" s="46"/>
      <c r="D74" s="48"/>
      <c r="E74" s="47"/>
      <c r="F74" s="49"/>
      <c r="G74" s="19"/>
      <c r="H74" s="42"/>
    </row>
    <row r="75" spans="1:8" ht="15">
      <c r="A75" s="19"/>
      <c r="B75" s="58" t="s">
        <v>173</v>
      </c>
      <c r="C75" s="46"/>
      <c r="D75" s="48"/>
      <c r="E75" s="47"/>
      <c r="F75" s="49"/>
      <c r="G75" s="19"/>
      <c r="H75" s="42"/>
    </row>
    <row r="76" spans="1:8" ht="15">
      <c r="A76" s="19"/>
      <c r="B76" s="58" t="s">
        <v>174</v>
      </c>
      <c r="C76" s="46"/>
      <c r="D76" s="48"/>
      <c r="E76" s="47"/>
      <c r="F76" s="49"/>
      <c r="G76" s="19"/>
      <c r="H76" s="42"/>
    </row>
    <row r="77" spans="1:8" ht="15">
      <c r="A77" s="19"/>
      <c r="B77" s="58" t="s">
        <v>175</v>
      </c>
      <c r="C77" s="46"/>
      <c r="D77" s="48"/>
      <c r="E77" s="47"/>
      <c r="F77" s="49"/>
      <c r="G77" s="19"/>
      <c r="H77" s="42"/>
    </row>
    <row r="78" spans="1:8" ht="15">
      <c r="A78" s="19"/>
      <c r="B78" s="58" t="s">
        <v>176</v>
      </c>
      <c r="C78" s="46"/>
      <c r="D78" s="48"/>
      <c r="E78" s="47"/>
      <c r="F78" s="49"/>
      <c r="G78" s="19"/>
      <c r="H78" s="42"/>
    </row>
    <row r="79" spans="1:8" ht="15">
      <c r="A79" s="19"/>
      <c r="B79" s="58" t="s">
        <v>177</v>
      </c>
      <c r="C79" s="46"/>
      <c r="D79" s="48"/>
      <c r="E79" s="47"/>
      <c r="F79" s="49"/>
      <c r="G79" s="19"/>
      <c r="H79" s="42"/>
    </row>
    <row r="80" spans="1:8" ht="15">
      <c r="A80" s="19"/>
      <c r="B80" s="58" t="s">
        <v>178</v>
      </c>
      <c r="C80" s="46"/>
      <c r="D80" s="48"/>
      <c r="E80" s="47"/>
      <c r="F80" s="49"/>
      <c r="G80" s="19"/>
      <c r="H80" s="42"/>
    </row>
    <row r="81" spans="1:8" ht="15">
      <c r="A81" s="19"/>
      <c r="B81" s="58" t="s">
        <v>179</v>
      </c>
      <c r="C81" s="46"/>
      <c r="D81" s="48"/>
      <c r="E81" s="47"/>
      <c r="F81" s="49"/>
      <c r="G81" s="19"/>
      <c r="H81" s="42"/>
    </row>
    <row r="82" spans="1:8" ht="15">
      <c r="A82" s="19"/>
      <c r="B82" s="58" t="s">
        <v>180</v>
      </c>
      <c r="C82" s="46"/>
      <c r="D82" s="48"/>
      <c r="E82" s="47"/>
      <c r="F82" s="49"/>
      <c r="G82" s="19"/>
      <c r="H82" s="42"/>
    </row>
    <row r="83" spans="1:8" ht="15">
      <c r="A83" s="19"/>
      <c r="B83" s="58" t="s">
        <v>181</v>
      </c>
      <c r="C83" s="46"/>
      <c r="D83" s="48"/>
      <c r="E83" s="47"/>
      <c r="F83" s="49"/>
      <c r="G83" s="19"/>
      <c r="H83" s="42"/>
    </row>
    <row r="84" spans="1:8" ht="15">
      <c r="A84" s="19"/>
      <c r="B84" s="59" t="s">
        <v>182</v>
      </c>
      <c r="C84" s="46"/>
      <c r="D84" s="48"/>
      <c r="E84" s="47"/>
      <c r="F84" s="49"/>
      <c r="G84" s="19"/>
      <c r="H84" s="42"/>
    </row>
    <row r="85" spans="1:8" ht="15">
      <c r="A85" s="19"/>
      <c r="B85" s="58" t="s">
        <v>183</v>
      </c>
      <c r="C85" s="46"/>
      <c r="D85" s="48"/>
      <c r="E85" s="47"/>
      <c r="F85" s="49"/>
      <c r="G85" s="19"/>
      <c r="H85" s="42"/>
    </row>
    <row r="86" spans="1:8" ht="26.25">
      <c r="A86" s="19"/>
      <c r="B86" s="60" t="s">
        <v>184</v>
      </c>
      <c r="C86" s="46"/>
      <c r="D86" s="48"/>
      <c r="E86" s="47"/>
      <c r="F86" s="49"/>
      <c r="G86" s="19"/>
      <c r="H86" s="42"/>
    </row>
    <row r="87" spans="1:8" ht="26.25">
      <c r="A87" s="19"/>
      <c r="B87" s="60" t="s">
        <v>185</v>
      </c>
      <c r="C87" s="46"/>
      <c r="D87" s="48"/>
      <c r="E87" s="47"/>
      <c r="F87" s="49"/>
      <c r="G87" s="19"/>
      <c r="H87" s="42"/>
    </row>
    <row r="88" spans="1:8" ht="26.25">
      <c r="A88" s="19"/>
      <c r="B88" s="60" t="s">
        <v>186</v>
      </c>
      <c r="C88" s="46"/>
      <c r="D88" s="48"/>
      <c r="E88" s="47"/>
      <c r="F88" s="49"/>
      <c r="G88" s="19"/>
      <c r="H88" s="42"/>
    </row>
    <row r="89" spans="1:8" ht="26.25">
      <c r="A89" s="19"/>
      <c r="B89" s="60" t="s">
        <v>187</v>
      </c>
      <c r="C89" s="46"/>
      <c r="D89" s="48"/>
      <c r="E89" s="47"/>
      <c r="F89" s="49"/>
      <c r="G89" s="19"/>
      <c r="H89" s="42"/>
    </row>
    <row r="90" spans="1:8" ht="26.25">
      <c r="A90" s="19"/>
      <c r="B90" s="60" t="s">
        <v>188</v>
      </c>
      <c r="C90" s="46"/>
      <c r="D90" s="48"/>
      <c r="E90" s="47"/>
      <c r="F90" s="49"/>
      <c r="G90" s="19"/>
      <c r="H90" s="42"/>
    </row>
    <row r="91" spans="1:8" ht="26.25">
      <c r="A91" s="19"/>
      <c r="B91" s="60" t="s">
        <v>189</v>
      </c>
      <c r="C91" s="46"/>
      <c r="D91" s="48"/>
      <c r="E91" s="47"/>
      <c r="F91" s="49"/>
      <c r="G91" s="19"/>
      <c r="H91" s="42"/>
    </row>
    <row r="92" spans="1:8" ht="26.25">
      <c r="A92" s="19"/>
      <c r="B92" s="60" t="s">
        <v>190</v>
      </c>
      <c r="C92" s="46"/>
      <c r="D92" s="48"/>
      <c r="E92" s="47"/>
      <c r="F92" s="49"/>
      <c r="G92" s="19"/>
      <c r="H92" s="42"/>
    </row>
    <row r="93" spans="1:8" ht="15">
      <c r="A93" s="19"/>
      <c r="B93" s="60" t="s">
        <v>191</v>
      </c>
      <c r="C93" s="46"/>
      <c r="D93" s="48"/>
      <c r="E93" s="47"/>
      <c r="F93" s="49"/>
      <c r="G93" s="19"/>
      <c r="H93" s="42"/>
    </row>
    <row r="94" spans="1:8" ht="15">
      <c r="A94" s="19"/>
      <c r="B94" s="60" t="s">
        <v>192</v>
      </c>
      <c r="C94" s="46"/>
      <c r="D94" s="48"/>
      <c r="E94" s="47"/>
      <c r="F94" s="49"/>
      <c r="G94" s="19"/>
      <c r="H94" s="42"/>
    </row>
    <row r="95" spans="1:8" ht="15">
      <c r="A95" s="19"/>
      <c r="B95" s="60" t="s">
        <v>193</v>
      </c>
      <c r="C95" s="46"/>
      <c r="D95" s="48"/>
      <c r="E95" s="47"/>
      <c r="F95" s="49"/>
      <c r="G95" s="19"/>
      <c r="H95" s="42"/>
    </row>
    <row r="96" spans="1:8" ht="15">
      <c r="A96" s="19"/>
      <c r="B96" s="60" t="s">
        <v>194</v>
      </c>
      <c r="C96" s="46"/>
      <c r="D96" s="48"/>
      <c r="E96" s="47"/>
      <c r="F96" s="49"/>
      <c r="G96" s="19"/>
      <c r="H96" s="42"/>
    </row>
    <row r="97" spans="1:8" ht="15">
      <c r="A97" s="19"/>
      <c r="B97" s="61" t="s">
        <v>195</v>
      </c>
      <c r="C97" s="46"/>
      <c r="D97" s="48"/>
      <c r="E97" s="47"/>
      <c r="F97" s="49"/>
      <c r="G97" s="19"/>
      <c r="H97" s="42"/>
    </row>
    <row r="98" spans="1:8" ht="15">
      <c r="A98" s="19"/>
      <c r="B98" s="58" t="s">
        <v>196</v>
      </c>
      <c r="C98" s="46"/>
      <c r="D98" s="48"/>
      <c r="E98" s="47"/>
      <c r="F98" s="49"/>
      <c r="G98" s="19"/>
      <c r="H98" s="42"/>
    </row>
    <row r="99" spans="1:8" ht="15">
      <c r="A99" s="19"/>
      <c r="B99" s="61" t="s">
        <v>197</v>
      </c>
      <c r="C99" s="46"/>
      <c r="D99" s="48"/>
      <c r="E99" s="47"/>
      <c r="F99" s="49"/>
      <c r="G99" s="19"/>
      <c r="H99" s="42"/>
    </row>
    <row r="100" spans="1:8" ht="15">
      <c r="A100" s="19"/>
      <c r="B100" s="62" t="s">
        <v>198</v>
      </c>
      <c r="C100" s="46"/>
      <c r="D100" s="48"/>
      <c r="E100" s="47"/>
      <c r="F100" s="49"/>
      <c r="G100" s="19"/>
      <c r="H100" s="42"/>
    </row>
    <row r="101" spans="1:8" ht="15">
      <c r="A101" s="19"/>
      <c r="B101" s="73" t="s">
        <v>205</v>
      </c>
      <c r="C101" s="46"/>
      <c r="D101" s="48"/>
      <c r="E101" s="47"/>
      <c r="F101" s="49"/>
      <c r="G101" s="19"/>
      <c r="H101" s="42"/>
    </row>
    <row r="102" spans="1:8" ht="15">
      <c r="A102" s="19"/>
      <c r="B102" s="61" t="s">
        <v>199</v>
      </c>
      <c r="C102" s="46"/>
      <c r="D102" s="48"/>
      <c r="E102" s="47"/>
      <c r="F102" s="49"/>
      <c r="G102" s="19"/>
      <c r="H102" s="42"/>
    </row>
    <row r="103" spans="1:8" ht="15">
      <c r="A103" s="19"/>
      <c r="B103" s="52"/>
      <c r="C103" s="46"/>
      <c r="D103" s="48"/>
      <c r="E103" s="47"/>
      <c r="F103" s="49"/>
      <c r="G103" s="19"/>
      <c r="H103" s="42"/>
    </row>
    <row r="104" spans="1:8" ht="15">
      <c r="A104" s="19"/>
      <c r="B104" s="29"/>
      <c r="C104" s="26"/>
      <c r="D104" s="57"/>
      <c r="E104" s="57"/>
      <c r="F104" s="57"/>
      <c r="G104" s="57"/>
      <c r="H104" s="57"/>
    </row>
    <row r="105" spans="1:8" ht="15">
      <c r="A105" s="37"/>
      <c r="B105" s="95"/>
      <c r="C105" s="96"/>
      <c r="D105" s="97"/>
      <c r="E105" s="97"/>
      <c r="F105" s="97"/>
      <c r="G105" s="97"/>
      <c r="H105" s="97"/>
    </row>
    <row r="106" spans="1:8" ht="15">
      <c r="A106" s="37"/>
      <c r="B106" s="95"/>
      <c r="C106" s="96"/>
      <c r="D106" s="97"/>
      <c r="E106" s="97"/>
      <c r="F106" s="97"/>
      <c r="G106" s="97"/>
      <c r="H106" s="97"/>
    </row>
    <row r="107" spans="1:256" ht="33.7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95"/>
      <c r="IF107" s="95"/>
      <c r="IG107" s="95"/>
      <c r="IH107" s="95"/>
      <c r="II107" s="95"/>
      <c r="IJ107" s="95"/>
      <c r="IK107" s="95"/>
      <c r="IL107" s="95"/>
      <c r="IM107" s="95"/>
      <c r="IN107" s="95"/>
      <c r="IO107" s="95"/>
      <c r="IP107" s="95"/>
      <c r="IQ107" s="95"/>
      <c r="IR107" s="95"/>
      <c r="IS107" s="95"/>
      <c r="IT107" s="95"/>
      <c r="IU107" s="95"/>
      <c r="IV107" s="95"/>
    </row>
    <row r="108" spans="1:10" ht="11.25" customHeight="1">
      <c r="A108" s="31" t="s">
        <v>94</v>
      </c>
      <c r="B108" s="31"/>
      <c r="C108" s="32"/>
      <c r="D108" s="31"/>
      <c r="E108" s="31"/>
      <c r="F108" s="31"/>
      <c r="G108" s="31"/>
      <c r="H108" s="31"/>
      <c r="I108" s="31"/>
      <c r="J108" s="31"/>
    </row>
    <row r="109" spans="1:8" ht="14.25" customHeight="1">
      <c r="A109" s="33" t="s">
        <v>95</v>
      </c>
      <c r="B109" s="33"/>
      <c r="C109" s="32"/>
      <c r="D109" s="33"/>
      <c r="E109" s="34"/>
      <c r="F109" s="34"/>
      <c r="G109" s="33" t="s">
        <v>96</v>
      </c>
      <c r="H109" s="33"/>
    </row>
    <row r="110" spans="1:7" ht="24.75" customHeight="1">
      <c r="A110" s="33" t="s">
        <v>97</v>
      </c>
      <c r="B110" s="33"/>
      <c r="C110" s="32"/>
      <c r="D110" s="33"/>
      <c r="E110" s="35"/>
      <c r="F110" s="35"/>
      <c r="G110" s="33" t="s">
        <v>98</v>
      </c>
    </row>
    <row r="111" ht="17.25" customHeight="1"/>
    <row r="112" spans="1:10" ht="66" customHeight="1">
      <c r="A112" s="36" t="s">
        <v>99</v>
      </c>
      <c r="D112" s="37"/>
      <c r="E112" s="37"/>
      <c r="F112" s="37"/>
      <c r="G112" s="37"/>
      <c r="H112" s="37"/>
      <c r="I112" s="37"/>
      <c r="J112" s="37"/>
    </row>
    <row r="113" spans="1:10" ht="51" customHeight="1">
      <c r="A113" s="126" t="s">
        <v>222</v>
      </c>
      <c r="B113" s="126"/>
      <c r="C113" s="32"/>
      <c r="D113" s="21"/>
      <c r="E113" s="38"/>
      <c r="F113" s="38"/>
      <c r="G113" s="21" t="s">
        <v>221</v>
      </c>
      <c r="H113" s="21"/>
      <c r="I113" s="37"/>
      <c r="J113" s="37"/>
    </row>
    <row r="114" spans="1:10" ht="49.5" customHeight="1">
      <c r="A114" s="126" t="s">
        <v>224</v>
      </c>
      <c r="B114" s="126"/>
      <c r="C114" s="32"/>
      <c r="D114" s="21"/>
      <c r="E114" s="39"/>
      <c r="F114" s="39"/>
      <c r="G114" s="21" t="s">
        <v>223</v>
      </c>
      <c r="H114" s="40"/>
      <c r="J114" s="37"/>
    </row>
    <row r="115" spans="4:10" ht="15">
      <c r="D115" s="37"/>
      <c r="E115" s="37"/>
      <c r="F115" s="37"/>
      <c r="G115" s="37"/>
      <c r="H115" s="37"/>
      <c r="I115" s="37"/>
      <c r="J115" s="37"/>
    </row>
    <row r="116" spans="4:10" ht="15">
      <c r="D116" s="37"/>
      <c r="E116" s="37"/>
      <c r="F116" s="37"/>
      <c r="G116" s="37"/>
      <c r="H116" s="37"/>
      <c r="I116" s="37"/>
      <c r="J116" s="37"/>
    </row>
    <row r="117" spans="4:10" ht="15">
      <c r="D117" s="37"/>
      <c r="E117" s="37"/>
      <c r="F117" s="37"/>
      <c r="G117" s="37"/>
      <c r="H117" s="37"/>
      <c r="I117" s="37"/>
      <c r="J117" s="37"/>
    </row>
  </sheetData>
  <sheetProtection/>
  <mergeCells count="22">
    <mergeCell ref="H4:H5"/>
    <mergeCell ref="D4:D5"/>
    <mergeCell ref="C4:C5"/>
    <mergeCell ref="A1:H1"/>
    <mergeCell ref="A3:H3"/>
    <mergeCell ref="F4:F5"/>
    <mergeCell ref="A4:A5"/>
    <mergeCell ref="B4:B5"/>
    <mergeCell ref="G4:G5"/>
    <mergeCell ref="A2:H2"/>
    <mergeCell ref="E4:E5"/>
    <mergeCell ref="A114:B114"/>
    <mergeCell ref="A27:H27"/>
    <mergeCell ref="A28:A29"/>
    <mergeCell ref="H28:H29"/>
    <mergeCell ref="A113:B113"/>
    <mergeCell ref="B28:B29"/>
    <mergeCell ref="G28:G29"/>
    <mergeCell ref="F28:F29"/>
    <mergeCell ref="C28:C29"/>
    <mergeCell ref="D28:D29"/>
    <mergeCell ref="E28:E29"/>
  </mergeCells>
  <printOptions/>
  <pageMargins left="0.7" right="0.7" top="0.75" bottom="0.75" header="0.3" footer="0.3"/>
  <pageSetup horizontalDpi="600" verticalDpi="600" orientation="portrait" paperSize="9" scale="85" r:id="rId1"/>
  <rowBreaks count="1" manualBreakCount="1">
    <brk id="2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48"/>
  <sheetViews>
    <sheetView view="pageBreakPreview" zoomScaleSheetLayoutView="100" zoomScalePageLayoutView="0" workbookViewId="0" topLeftCell="A32">
      <selection activeCell="G46" sqref="G46"/>
    </sheetView>
  </sheetViews>
  <sheetFormatPr defaultColWidth="9.140625" defaultRowHeight="15"/>
  <cols>
    <col min="1" max="1" width="37.7109375" style="12" customWidth="1"/>
    <col min="2" max="2" width="25.28125" style="12" customWidth="1"/>
    <col min="3" max="3" width="9.140625" style="12" customWidth="1"/>
    <col min="4" max="4" width="15.140625" style="12" customWidth="1"/>
    <col min="5" max="5" width="9.140625" style="12" customWidth="1"/>
    <col min="6" max="6" width="16.28125" style="12" customWidth="1"/>
    <col min="7" max="7" width="14.00390625" style="12" customWidth="1"/>
    <col min="8" max="16384" width="9.140625" style="12" customWidth="1"/>
  </cols>
  <sheetData>
    <row r="1" spans="1:2" ht="18.75">
      <c r="A1" s="11"/>
      <c r="B1" s="13" t="s">
        <v>72</v>
      </c>
    </row>
    <row r="2" spans="1:2" ht="18.75">
      <c r="A2" s="11"/>
      <c r="B2" s="13" t="s">
        <v>101</v>
      </c>
    </row>
    <row r="3" spans="1:2" ht="18.75">
      <c r="A3" s="11"/>
      <c r="B3" s="13" t="s">
        <v>83</v>
      </c>
    </row>
    <row r="4" spans="1:2" ht="18.75">
      <c r="A4" s="11"/>
      <c r="B4" s="13" t="s">
        <v>102</v>
      </c>
    </row>
    <row r="5" spans="1:2" ht="18.75">
      <c r="A5" s="11"/>
      <c r="B5" s="13" t="s">
        <v>103</v>
      </c>
    </row>
    <row r="6" spans="1:2" ht="6.75" customHeight="1">
      <c r="A6" s="11"/>
      <c r="B6" s="13"/>
    </row>
    <row r="7" ht="18" customHeight="1">
      <c r="B7" s="13" t="s">
        <v>74</v>
      </c>
    </row>
    <row r="8" ht="15" customHeight="1"/>
    <row r="9" spans="1:6" ht="15.75" customHeight="1">
      <c r="A9" s="138" t="s">
        <v>106</v>
      </c>
      <c r="B9" s="138"/>
      <c r="C9" s="138"/>
      <c r="D9" s="138"/>
      <c r="E9" s="14"/>
      <c r="F9" s="14"/>
    </row>
    <row r="10" spans="1:6" ht="18.75">
      <c r="A10" s="138" t="s">
        <v>73</v>
      </c>
      <c r="B10" s="138"/>
      <c r="C10" s="138"/>
      <c r="D10" s="138"/>
      <c r="E10" s="14"/>
      <c r="F10" s="14"/>
    </row>
    <row r="11" spans="1:6" ht="69.75" customHeight="1">
      <c r="A11" s="139" t="s">
        <v>236</v>
      </c>
      <c r="B11" s="139"/>
      <c r="C11" s="139"/>
      <c r="D11" s="139"/>
      <c r="E11" s="15"/>
      <c r="F11" s="15"/>
    </row>
    <row r="12" spans="1:4" ht="23.25" customHeight="1">
      <c r="A12" s="12" t="s">
        <v>75</v>
      </c>
      <c r="B12" s="140" t="s">
        <v>104</v>
      </c>
      <c r="C12" s="140"/>
      <c r="D12" s="140"/>
    </row>
    <row r="14" spans="1:10" s="13" customFormat="1" ht="115.5" customHeight="1">
      <c r="A14" s="135" t="s">
        <v>232</v>
      </c>
      <c r="B14" s="135"/>
      <c r="C14" s="135"/>
      <c r="D14" s="135"/>
      <c r="E14" s="16"/>
      <c r="F14" s="16"/>
      <c r="G14" s="12"/>
      <c r="H14" s="12"/>
      <c r="I14" s="12"/>
      <c r="J14" s="12"/>
    </row>
    <row r="15" spans="1:4" ht="38.25" customHeight="1">
      <c r="A15" s="134" t="s">
        <v>233</v>
      </c>
      <c r="B15" s="134"/>
      <c r="C15" s="134"/>
      <c r="D15" s="134"/>
    </row>
    <row r="16" spans="1:6" ht="54.75" customHeight="1">
      <c r="A16" s="134" t="s">
        <v>234</v>
      </c>
      <c r="B16" s="134"/>
      <c r="C16" s="134"/>
      <c r="D16" s="134"/>
      <c r="E16" s="16"/>
      <c r="F16" s="16"/>
    </row>
    <row r="17" ht="18.75">
      <c r="A17" s="12" t="s">
        <v>76</v>
      </c>
    </row>
    <row r="18" spans="1:4" ht="37.5" customHeight="1">
      <c r="A18" s="135" t="s">
        <v>235</v>
      </c>
      <c r="B18" s="135"/>
      <c r="C18" s="135"/>
      <c r="D18" s="135"/>
    </row>
    <row r="19" spans="1:4" ht="39" customHeight="1">
      <c r="A19" s="135" t="s">
        <v>220</v>
      </c>
      <c r="B19" s="135"/>
      <c r="C19" s="135"/>
      <c r="D19" s="135"/>
    </row>
    <row r="20" spans="1:6" ht="35.25" customHeight="1">
      <c r="A20" s="135" t="s">
        <v>237</v>
      </c>
      <c r="B20" s="135"/>
      <c r="C20" s="135"/>
      <c r="D20" s="135"/>
      <c r="E20" s="16"/>
      <c r="F20" s="16"/>
    </row>
    <row r="21" ht="18.75">
      <c r="A21" s="12" t="s">
        <v>238</v>
      </c>
    </row>
    <row r="22" ht="18.75">
      <c r="A22" s="12" t="s">
        <v>77</v>
      </c>
    </row>
    <row r="23" spans="1:4" ht="35.25" customHeight="1">
      <c r="A23" s="135" t="s">
        <v>239</v>
      </c>
      <c r="B23" s="135"/>
      <c r="C23" s="135"/>
      <c r="D23" s="135"/>
    </row>
    <row r="24" spans="1:10" s="13" customFormat="1" ht="26.25" customHeight="1">
      <c r="A24" s="136" t="s">
        <v>213</v>
      </c>
      <c r="B24" s="136"/>
      <c r="C24" s="136"/>
      <c r="D24" s="136"/>
      <c r="E24" s="12"/>
      <c r="F24" s="12"/>
      <c r="G24" s="12"/>
      <c r="H24" s="12"/>
      <c r="I24" s="12"/>
      <c r="J24" s="12"/>
    </row>
    <row r="25" spans="1:10" s="13" customFormat="1" ht="42" customHeight="1">
      <c r="A25" s="137" t="s">
        <v>214</v>
      </c>
      <c r="B25" s="137"/>
      <c r="C25" s="137"/>
      <c r="D25" s="137"/>
      <c r="E25" s="12"/>
      <c r="F25" s="12"/>
      <c r="G25" s="12"/>
      <c r="H25" s="12"/>
      <c r="I25" s="12"/>
      <c r="J25" s="12"/>
    </row>
    <row r="26" ht="12.75" customHeight="1"/>
    <row r="27" ht="15" customHeight="1">
      <c r="A27" s="12" t="s">
        <v>78</v>
      </c>
    </row>
    <row r="28" spans="1:3" ht="18.75">
      <c r="A28" s="12">
        <v>103</v>
      </c>
      <c r="B28" s="69">
        <v>13001724.1</v>
      </c>
      <c r="C28" s="12" t="s">
        <v>82</v>
      </c>
    </row>
    <row r="29" spans="1:3" ht="18.75">
      <c r="A29" s="12">
        <v>104</v>
      </c>
      <c r="B29" s="69">
        <v>453103</v>
      </c>
      <c r="C29" s="12" t="s">
        <v>82</v>
      </c>
    </row>
    <row r="30" spans="1:3" ht="18.75">
      <c r="A30" s="12">
        <v>106</v>
      </c>
      <c r="B30" s="69">
        <v>120775</v>
      </c>
      <c r="C30" s="12" t="s">
        <v>82</v>
      </c>
    </row>
    <row r="31" spans="1:3" ht="18.75">
      <c r="A31" s="12">
        <v>112</v>
      </c>
      <c r="B31" s="70">
        <v>348415.09</v>
      </c>
      <c r="C31" s="12" t="s">
        <v>82</v>
      </c>
    </row>
    <row r="32" spans="1:2" s="13" customFormat="1" ht="18.75">
      <c r="A32" s="17" t="s">
        <v>100</v>
      </c>
      <c r="B32" s="43">
        <f>SUM(B28:B31)</f>
        <v>13924017.19</v>
      </c>
    </row>
    <row r="33" spans="1:2" s="13" customFormat="1" ht="18.75">
      <c r="A33" s="94" t="s">
        <v>215</v>
      </c>
      <c r="B33" s="43"/>
    </row>
    <row r="34" spans="1:2" s="13" customFormat="1" ht="18.75">
      <c r="A34" s="94" t="s">
        <v>216</v>
      </c>
      <c r="B34" s="43"/>
    </row>
    <row r="35" spans="1:4" ht="37.5" customHeight="1">
      <c r="A35" s="135" t="s">
        <v>240</v>
      </c>
      <c r="B35" s="135"/>
      <c r="C35" s="135"/>
      <c r="D35" s="135"/>
    </row>
    <row r="37" spans="1:4" ht="41.25" customHeight="1">
      <c r="A37" s="134" t="s">
        <v>212</v>
      </c>
      <c r="B37" s="134"/>
      <c r="C37" s="134"/>
      <c r="D37" s="134"/>
    </row>
    <row r="41" spans="1:2" ht="18.75">
      <c r="A41" s="12" t="s">
        <v>79</v>
      </c>
      <c r="B41" s="12" t="s">
        <v>225</v>
      </c>
    </row>
    <row r="42" spans="1:2" ht="18.75">
      <c r="A42" s="12" t="s">
        <v>80</v>
      </c>
      <c r="B42" s="12" t="s">
        <v>226</v>
      </c>
    </row>
    <row r="44" spans="1:2" ht="18.75">
      <c r="A44" s="12" t="s">
        <v>81</v>
      </c>
      <c r="B44" s="12" t="s">
        <v>227</v>
      </c>
    </row>
    <row r="45" ht="18.75">
      <c r="B45" s="12" t="s">
        <v>228</v>
      </c>
    </row>
    <row r="46" ht="18.75">
      <c r="B46" s="12" t="s">
        <v>229</v>
      </c>
    </row>
    <row r="47" ht="18.75">
      <c r="B47" s="12" t="s">
        <v>230</v>
      </c>
    </row>
    <row r="48" ht="18.75">
      <c r="B48" s="12" t="s">
        <v>231</v>
      </c>
    </row>
  </sheetData>
  <sheetProtection/>
  <mergeCells count="15">
    <mergeCell ref="A15:D15"/>
    <mergeCell ref="A18:D18"/>
    <mergeCell ref="A16:D16"/>
    <mergeCell ref="A9:D9"/>
    <mergeCell ref="A10:D10"/>
    <mergeCell ref="A11:D11"/>
    <mergeCell ref="B12:D12"/>
    <mergeCell ref="A14:D14"/>
    <mergeCell ref="A37:D37"/>
    <mergeCell ref="A35:D35"/>
    <mergeCell ref="A19:D19"/>
    <mergeCell ref="A20:D20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.140625" style="98" customWidth="1"/>
    <col min="2" max="2" width="57.140625" style="98" customWidth="1"/>
    <col min="3" max="3" width="6.8515625" style="98" customWidth="1"/>
    <col min="4" max="4" width="9.7109375" style="98" customWidth="1"/>
  </cols>
  <sheetData>
    <row r="1" spans="1:4" s="102" customFormat="1" ht="12.75" customHeight="1">
      <c r="A1" s="98"/>
      <c r="B1" s="99"/>
      <c r="C1" s="99" t="s">
        <v>247</v>
      </c>
      <c r="D1" s="99"/>
    </row>
    <row r="2" spans="1:4" s="102" customFormat="1" ht="12" customHeight="1">
      <c r="A2" s="98"/>
      <c r="B2" s="99"/>
      <c r="C2" s="99" t="s">
        <v>248</v>
      </c>
      <c r="D2" s="99"/>
    </row>
    <row r="3" spans="1:4" s="102" customFormat="1" ht="11.25" customHeight="1">
      <c r="A3" s="98"/>
      <c r="B3" s="99"/>
      <c r="C3" s="99" t="s">
        <v>243</v>
      </c>
      <c r="D3" s="99"/>
    </row>
    <row r="4" spans="1:4" s="102" customFormat="1" ht="11.25" customHeight="1">
      <c r="A4" s="98"/>
      <c r="B4" s="99"/>
      <c r="C4" s="99" t="s">
        <v>244</v>
      </c>
      <c r="D4" s="99"/>
    </row>
    <row r="5" ht="15">
      <c r="B5" s="98" t="s">
        <v>249</v>
      </c>
    </row>
    <row r="6" ht="15">
      <c r="B6" s="98" t="s">
        <v>250</v>
      </c>
    </row>
    <row r="7" ht="6.75" customHeight="1"/>
    <row r="8" spans="1:4" ht="22.5" customHeight="1">
      <c r="A8" s="100" t="s">
        <v>86</v>
      </c>
      <c r="B8" s="101" t="s">
        <v>246</v>
      </c>
      <c r="C8" s="100" t="s">
        <v>245</v>
      </c>
      <c r="D8" s="100" t="s">
        <v>89</v>
      </c>
    </row>
    <row r="9" spans="1:4" ht="15">
      <c r="A9" s="101">
        <v>1</v>
      </c>
      <c r="B9" s="100" t="s">
        <v>107</v>
      </c>
      <c r="C9" s="100" t="s">
        <v>203</v>
      </c>
      <c r="D9" s="100">
        <v>1</v>
      </c>
    </row>
    <row r="10" spans="1:4" ht="15">
      <c r="A10" s="101">
        <v>2</v>
      </c>
      <c r="B10" s="100" t="s">
        <v>108</v>
      </c>
      <c r="C10" s="100" t="s">
        <v>203</v>
      </c>
      <c r="D10" s="100">
        <v>1</v>
      </c>
    </row>
    <row r="11" spans="1:4" ht="15">
      <c r="A11" s="101">
        <v>3</v>
      </c>
      <c r="B11" s="100" t="s">
        <v>109</v>
      </c>
      <c r="C11" s="100" t="s">
        <v>203</v>
      </c>
      <c r="D11" s="100">
        <v>1</v>
      </c>
    </row>
    <row r="12" spans="1:4" ht="15">
      <c r="A12" s="101">
        <v>4</v>
      </c>
      <c r="B12" s="100" t="s">
        <v>110</v>
      </c>
      <c r="C12" s="100" t="s">
        <v>203</v>
      </c>
      <c r="D12" s="100">
        <v>1</v>
      </c>
    </row>
    <row r="13" spans="1:4" ht="15">
      <c r="A13" s="101">
        <v>5</v>
      </c>
      <c r="B13" s="100" t="s">
        <v>111</v>
      </c>
      <c r="C13" s="100" t="s">
        <v>203</v>
      </c>
      <c r="D13" s="100">
        <v>1</v>
      </c>
    </row>
    <row r="14" spans="1:4" ht="15">
      <c r="A14" s="101">
        <v>6</v>
      </c>
      <c r="B14" s="100" t="s">
        <v>112</v>
      </c>
      <c r="C14" s="100" t="s">
        <v>203</v>
      </c>
      <c r="D14" s="100">
        <v>1</v>
      </c>
    </row>
    <row r="15" spans="1:4" ht="15">
      <c r="A15" s="101">
        <v>7</v>
      </c>
      <c r="B15" s="100" t="s">
        <v>113</v>
      </c>
      <c r="C15" s="100" t="s">
        <v>203</v>
      </c>
      <c r="D15" s="100">
        <v>1</v>
      </c>
    </row>
    <row r="16" spans="1:4" ht="15">
      <c r="A16" s="101">
        <v>8</v>
      </c>
      <c r="B16" s="100" t="s">
        <v>111</v>
      </c>
      <c r="C16" s="100" t="s">
        <v>203</v>
      </c>
      <c r="D16" s="100">
        <v>1</v>
      </c>
    </row>
    <row r="17" spans="1:4" ht="15">
      <c r="A17" s="101">
        <v>9</v>
      </c>
      <c r="B17" s="100" t="s">
        <v>114</v>
      </c>
      <c r="C17" s="100" t="s">
        <v>203</v>
      </c>
      <c r="D17" s="100">
        <v>1</v>
      </c>
    </row>
    <row r="18" spans="1:4" ht="15">
      <c r="A18" s="101">
        <v>10</v>
      </c>
      <c r="B18" s="100" t="s">
        <v>115</v>
      </c>
      <c r="C18" s="100" t="s">
        <v>203</v>
      </c>
      <c r="D18" s="100">
        <v>2</v>
      </c>
    </row>
    <row r="19" spans="1:4" ht="15">
      <c r="A19" s="101">
        <v>11</v>
      </c>
      <c r="B19" s="100" t="s">
        <v>117</v>
      </c>
      <c r="C19" s="100" t="s">
        <v>203</v>
      </c>
      <c r="D19" s="100">
        <v>1</v>
      </c>
    </row>
    <row r="20" spans="1:4" ht="15">
      <c r="A20" s="101">
        <v>12</v>
      </c>
      <c r="B20" s="100" t="s">
        <v>118</v>
      </c>
      <c r="C20" s="100" t="s">
        <v>203</v>
      </c>
      <c r="D20" s="100">
        <v>1</v>
      </c>
    </row>
    <row r="21" spans="1:4" ht="15">
      <c r="A21" s="101">
        <v>13</v>
      </c>
      <c r="B21" s="100" t="s">
        <v>119</v>
      </c>
      <c r="C21" s="100" t="s">
        <v>203</v>
      </c>
      <c r="D21" s="100">
        <v>1</v>
      </c>
    </row>
    <row r="22" spans="1:4" ht="15">
      <c r="A22" s="101">
        <v>14</v>
      </c>
      <c r="B22" s="100" t="s">
        <v>120</v>
      </c>
      <c r="C22" s="100" t="s">
        <v>203</v>
      </c>
      <c r="D22" s="100">
        <v>1</v>
      </c>
    </row>
    <row r="23" spans="1:4" ht="15">
      <c r="A23" s="101">
        <v>15</v>
      </c>
      <c r="B23" s="100" t="s">
        <v>121</v>
      </c>
      <c r="C23" s="100" t="s">
        <v>203</v>
      </c>
      <c r="D23" s="100">
        <v>1</v>
      </c>
    </row>
    <row r="24" spans="1:4" ht="15">
      <c r="A24" s="101">
        <v>16</v>
      </c>
      <c r="B24" s="100" t="s">
        <v>122</v>
      </c>
      <c r="C24" s="100" t="s">
        <v>203</v>
      </c>
      <c r="D24" s="100">
        <v>1</v>
      </c>
    </row>
    <row r="25" spans="1:4" ht="15">
      <c r="A25" s="101">
        <v>17</v>
      </c>
      <c r="B25" s="100" t="s">
        <v>123</v>
      </c>
      <c r="C25" s="100" t="s">
        <v>203</v>
      </c>
      <c r="D25" s="100">
        <v>1</v>
      </c>
    </row>
    <row r="26" spans="1:4" ht="15">
      <c r="A26" s="101">
        <v>18</v>
      </c>
      <c r="B26" s="100" t="s">
        <v>124</v>
      </c>
      <c r="C26" s="100" t="s">
        <v>203</v>
      </c>
      <c r="D26" s="100">
        <v>1</v>
      </c>
    </row>
    <row r="27" spans="1:4" ht="15">
      <c r="A27" s="101">
        <v>19</v>
      </c>
      <c r="B27" s="100" t="s">
        <v>125</v>
      </c>
      <c r="C27" s="100" t="s">
        <v>203</v>
      </c>
      <c r="D27" s="100">
        <v>1</v>
      </c>
    </row>
    <row r="28" spans="1:4" ht="15">
      <c r="A28" s="101">
        <v>20</v>
      </c>
      <c r="B28" s="100" t="s">
        <v>126</v>
      </c>
      <c r="C28" s="100" t="s">
        <v>203</v>
      </c>
      <c r="D28" s="100">
        <v>1</v>
      </c>
    </row>
    <row r="29" spans="1:4" ht="15">
      <c r="A29" s="101">
        <v>21</v>
      </c>
      <c r="B29" s="100" t="s">
        <v>129</v>
      </c>
      <c r="C29" s="100" t="s">
        <v>203</v>
      </c>
      <c r="D29" s="100">
        <v>1</v>
      </c>
    </row>
    <row r="30" spans="1:4" ht="15">
      <c r="A30" s="101">
        <v>22</v>
      </c>
      <c r="B30" s="100" t="s">
        <v>130</v>
      </c>
      <c r="C30" s="100" t="s">
        <v>203</v>
      </c>
      <c r="D30" s="100">
        <v>1</v>
      </c>
    </row>
    <row r="31" spans="1:4" ht="15">
      <c r="A31" s="101">
        <v>23</v>
      </c>
      <c r="B31" s="100" t="s">
        <v>131</v>
      </c>
      <c r="C31" s="100" t="s">
        <v>203</v>
      </c>
      <c r="D31" s="100">
        <v>1</v>
      </c>
    </row>
    <row r="32" spans="1:4" ht="15">
      <c r="A32" s="101">
        <v>24</v>
      </c>
      <c r="B32" s="100" t="s">
        <v>132</v>
      </c>
      <c r="C32" s="100" t="s">
        <v>203</v>
      </c>
      <c r="D32" s="100">
        <v>1</v>
      </c>
    </row>
    <row r="33" spans="1:4" ht="15">
      <c r="A33" s="101">
        <v>25</v>
      </c>
      <c r="B33" s="100" t="s">
        <v>135</v>
      </c>
      <c r="C33" s="100" t="s">
        <v>203</v>
      </c>
      <c r="D33" s="100">
        <v>2</v>
      </c>
    </row>
    <row r="34" spans="1:4" ht="15">
      <c r="A34" s="101">
        <v>26</v>
      </c>
      <c r="B34" s="100" t="s">
        <v>136</v>
      </c>
      <c r="C34" s="100" t="s">
        <v>203</v>
      </c>
      <c r="D34" s="100">
        <v>1</v>
      </c>
    </row>
    <row r="35" spans="1:4" ht="15">
      <c r="A35" s="101">
        <v>27</v>
      </c>
      <c r="B35" s="100" t="s">
        <v>137</v>
      </c>
      <c r="C35" s="100" t="s">
        <v>203</v>
      </c>
      <c r="D35" s="100">
        <v>1</v>
      </c>
    </row>
    <row r="36" spans="1:4" ht="15">
      <c r="A36" s="101">
        <v>28</v>
      </c>
      <c r="B36" s="100" t="s">
        <v>138</v>
      </c>
      <c r="C36" s="100" t="s">
        <v>203</v>
      </c>
      <c r="D36" s="100">
        <v>1</v>
      </c>
    </row>
    <row r="37" spans="1:4" ht="15">
      <c r="A37" s="101">
        <v>29</v>
      </c>
      <c r="B37" s="100" t="s">
        <v>139</v>
      </c>
      <c r="C37" s="100" t="s">
        <v>203</v>
      </c>
      <c r="D37" s="100">
        <v>3</v>
      </c>
    </row>
    <row r="38" spans="1:4" ht="15">
      <c r="A38" s="101">
        <v>30</v>
      </c>
      <c r="B38" s="100" t="s">
        <v>140</v>
      </c>
      <c r="C38" s="100" t="s">
        <v>203</v>
      </c>
      <c r="D38" s="100">
        <v>1</v>
      </c>
    </row>
    <row r="39" spans="1:4" ht="15">
      <c r="A39" s="101">
        <v>31</v>
      </c>
      <c r="B39" s="100" t="s">
        <v>141</v>
      </c>
      <c r="C39" s="100" t="s">
        <v>203</v>
      </c>
      <c r="D39" s="100">
        <v>1</v>
      </c>
    </row>
    <row r="40" spans="1:4" ht="15">
      <c r="A40" s="101">
        <v>32</v>
      </c>
      <c r="B40" s="100" t="s">
        <v>142</v>
      </c>
      <c r="C40" s="100" t="s">
        <v>203</v>
      </c>
      <c r="D40" s="100">
        <v>10</v>
      </c>
    </row>
    <row r="41" spans="1:4" ht="15">
      <c r="A41" s="101">
        <v>33</v>
      </c>
      <c r="B41" s="100" t="s">
        <v>143</v>
      </c>
      <c r="C41" s="100" t="s">
        <v>203</v>
      </c>
      <c r="D41" s="100">
        <v>1</v>
      </c>
    </row>
    <row r="42" spans="1:4" ht="15">
      <c r="A42" s="101">
        <v>34</v>
      </c>
      <c r="B42" s="100" t="s">
        <v>144</v>
      </c>
      <c r="C42" s="100" t="s">
        <v>203</v>
      </c>
      <c r="D42" s="100">
        <v>1</v>
      </c>
    </row>
    <row r="43" spans="1:4" ht="15">
      <c r="A43" s="101">
        <v>35</v>
      </c>
      <c r="B43" s="100" t="s">
        <v>145</v>
      </c>
      <c r="C43" s="100" t="s">
        <v>203</v>
      </c>
      <c r="D43" s="100">
        <v>1</v>
      </c>
    </row>
    <row r="44" spans="1:4" ht="15">
      <c r="A44" s="101">
        <v>36</v>
      </c>
      <c r="B44" s="100" t="s">
        <v>146</v>
      </c>
      <c r="C44" s="100" t="s">
        <v>203</v>
      </c>
      <c r="D44" s="100">
        <v>1</v>
      </c>
    </row>
    <row r="45" spans="1:4" ht="15">
      <c r="A45" s="101">
        <v>37</v>
      </c>
      <c r="B45" s="100" t="s">
        <v>147</v>
      </c>
      <c r="C45" s="100" t="s">
        <v>203</v>
      </c>
      <c r="D45" s="100">
        <v>2</v>
      </c>
    </row>
    <row r="46" spans="1:4" ht="15">
      <c r="A46" s="101">
        <v>38</v>
      </c>
      <c r="B46" s="100" t="s">
        <v>148</v>
      </c>
      <c r="C46" s="100" t="s">
        <v>203</v>
      </c>
      <c r="D46" s="100">
        <v>1</v>
      </c>
    </row>
    <row r="47" spans="1:4" ht="15">
      <c r="A47" s="101">
        <v>39</v>
      </c>
      <c r="B47" s="100" t="s">
        <v>149</v>
      </c>
      <c r="C47" s="100" t="s">
        <v>203</v>
      </c>
      <c r="D47" s="100">
        <v>1</v>
      </c>
    </row>
    <row r="48" spans="1:4" ht="15">
      <c r="A48" s="101">
        <v>40</v>
      </c>
      <c r="B48" s="100" t="s">
        <v>150</v>
      </c>
      <c r="C48" s="100" t="s">
        <v>203</v>
      </c>
      <c r="D48" s="100">
        <v>1</v>
      </c>
    </row>
    <row r="49" spans="1:4" ht="15">
      <c r="A49" s="101">
        <v>41</v>
      </c>
      <c r="B49" s="100" t="s">
        <v>145</v>
      </c>
      <c r="C49" s="100" t="s">
        <v>203</v>
      </c>
      <c r="D49" s="100">
        <v>64</v>
      </c>
    </row>
    <row r="50" spans="1:4" ht="15">
      <c r="A50" s="101">
        <v>42</v>
      </c>
      <c r="B50" s="100" t="s">
        <v>145</v>
      </c>
      <c r="C50" s="100" t="s">
        <v>203</v>
      </c>
      <c r="D50" s="100">
        <v>1</v>
      </c>
    </row>
    <row r="51" spans="1:4" ht="15">
      <c r="A51" s="101">
        <v>43</v>
      </c>
      <c r="B51" s="100" t="s">
        <v>151</v>
      </c>
      <c r="C51" s="100" t="s">
        <v>203</v>
      </c>
      <c r="D51" s="100">
        <v>1</v>
      </c>
    </row>
    <row r="52" spans="1:4" ht="15">
      <c r="A52" s="101">
        <v>44</v>
      </c>
      <c r="B52" s="100" t="s">
        <v>152</v>
      </c>
      <c r="C52" s="100" t="s">
        <v>203</v>
      </c>
      <c r="D52" s="100">
        <v>1</v>
      </c>
    </row>
    <row r="53" spans="1:4" ht="15">
      <c r="A53" s="101">
        <v>45</v>
      </c>
      <c r="B53" s="100" t="s">
        <v>153</v>
      </c>
      <c r="C53" s="100" t="s">
        <v>203</v>
      </c>
      <c r="D53" s="100">
        <v>1</v>
      </c>
    </row>
    <row r="54" spans="1:4" ht="15">
      <c r="A54" s="101">
        <v>46</v>
      </c>
      <c r="B54" s="100" t="s">
        <v>154</v>
      </c>
      <c r="C54" s="100" t="s">
        <v>203</v>
      </c>
      <c r="D54" s="100">
        <v>2</v>
      </c>
    </row>
    <row r="55" spans="1:4" ht="15">
      <c r="A55" s="101">
        <v>47</v>
      </c>
      <c r="B55" s="100" t="s">
        <v>155</v>
      </c>
      <c r="C55" s="100" t="s">
        <v>203</v>
      </c>
      <c r="D55" s="100">
        <v>2</v>
      </c>
    </row>
    <row r="56" spans="1:4" ht="15">
      <c r="A56" s="101">
        <v>48</v>
      </c>
      <c r="B56" s="100" t="s">
        <v>156</v>
      </c>
      <c r="C56" s="100" t="s">
        <v>203</v>
      </c>
      <c r="D56" s="100">
        <v>1</v>
      </c>
    </row>
    <row r="57" spans="1:4" ht="15">
      <c r="A57" s="101">
        <v>49</v>
      </c>
      <c r="B57" s="100" t="s">
        <v>157</v>
      </c>
      <c r="C57" s="100" t="s">
        <v>203</v>
      </c>
      <c r="D57" s="100">
        <v>1</v>
      </c>
    </row>
    <row r="58" spans="1:4" ht="15">
      <c r="A58" s="101">
        <v>50</v>
      </c>
      <c r="B58" s="100" t="s">
        <v>158</v>
      </c>
      <c r="C58" s="100" t="s">
        <v>203</v>
      </c>
      <c r="D58" s="100">
        <v>2</v>
      </c>
    </row>
    <row r="59" spans="1:4" ht="15">
      <c r="A59" s="101">
        <v>51</v>
      </c>
      <c r="B59" s="100" t="s">
        <v>159</v>
      </c>
      <c r="C59" s="100" t="s">
        <v>203</v>
      </c>
      <c r="D59" s="100">
        <v>6</v>
      </c>
    </row>
    <row r="60" spans="1:4" ht="15">
      <c r="A60" s="101">
        <v>52</v>
      </c>
      <c r="B60" s="100" t="s">
        <v>160</v>
      </c>
      <c r="C60" s="100" t="s">
        <v>203</v>
      </c>
      <c r="D60" s="100">
        <v>2</v>
      </c>
    </row>
    <row r="61" spans="1:4" ht="15">
      <c r="A61" s="101">
        <v>53</v>
      </c>
      <c r="B61" s="100" t="s">
        <v>161</v>
      </c>
      <c r="C61" s="100" t="s">
        <v>203</v>
      </c>
      <c r="D61" s="100">
        <v>3</v>
      </c>
    </row>
    <row r="62" spans="1:4" ht="15">
      <c r="A62" s="101">
        <v>54</v>
      </c>
      <c r="B62" s="100" t="s">
        <v>162</v>
      </c>
      <c r="C62" s="100" t="s">
        <v>203</v>
      </c>
      <c r="D62" s="100">
        <v>1</v>
      </c>
    </row>
    <row r="63" spans="1:4" ht="15">
      <c r="A63" s="101">
        <v>55</v>
      </c>
      <c r="B63" s="100" t="s">
        <v>163</v>
      </c>
      <c r="C63" s="100" t="s">
        <v>203</v>
      </c>
      <c r="D63" s="100">
        <v>1</v>
      </c>
    </row>
    <row r="64" spans="1:4" ht="15">
      <c r="A64" s="101">
        <v>56</v>
      </c>
      <c r="B64" s="100" t="s">
        <v>164</v>
      </c>
      <c r="C64" s="100" t="s">
        <v>203</v>
      </c>
      <c r="D64" s="100">
        <v>6</v>
      </c>
    </row>
    <row r="65" spans="1:4" ht="15">
      <c r="A65" s="101">
        <v>57</v>
      </c>
      <c r="B65" s="100" t="s">
        <v>165</v>
      </c>
      <c r="C65" s="100" t="s">
        <v>203</v>
      </c>
      <c r="D65" s="100">
        <v>1</v>
      </c>
    </row>
    <row r="66" spans="1:4" ht="15">
      <c r="A66" s="101">
        <v>58</v>
      </c>
      <c r="B66" s="100" t="s">
        <v>166</v>
      </c>
      <c r="C66" s="100" t="s">
        <v>203</v>
      </c>
      <c r="D66" s="100">
        <v>10</v>
      </c>
    </row>
    <row r="67" spans="1:4" ht="15">
      <c r="A67" s="101">
        <v>59</v>
      </c>
      <c r="B67" s="100" t="s">
        <v>167</v>
      </c>
      <c r="C67" s="100" t="s">
        <v>203</v>
      </c>
      <c r="D67" s="100">
        <v>3</v>
      </c>
    </row>
    <row r="68" spans="1:4" ht="15">
      <c r="A68" s="101">
        <v>60</v>
      </c>
      <c r="B68" s="100" t="s">
        <v>168</v>
      </c>
      <c r="C68" s="100" t="s">
        <v>203</v>
      </c>
      <c r="D68" s="100">
        <v>1</v>
      </c>
    </row>
    <row r="69" spans="1:4" ht="15">
      <c r="A69" s="101">
        <v>61</v>
      </c>
      <c r="B69" s="100" t="s">
        <v>169</v>
      </c>
      <c r="C69" s="100" t="s">
        <v>203</v>
      </c>
      <c r="D69" s="100">
        <v>5</v>
      </c>
    </row>
    <row r="70" spans="1:4" ht="15">
      <c r="A70" s="101">
        <v>62</v>
      </c>
      <c r="B70" s="100" t="s">
        <v>170</v>
      </c>
      <c r="C70" s="100" t="s">
        <v>203</v>
      </c>
      <c r="D70" s="100">
        <v>10</v>
      </c>
    </row>
    <row r="71" spans="1:4" ht="15">
      <c r="A71" s="101">
        <v>63</v>
      </c>
      <c r="B71" s="100" t="s">
        <v>171</v>
      </c>
      <c r="C71" s="100" t="s">
        <v>203</v>
      </c>
      <c r="D71" s="100">
        <v>1</v>
      </c>
    </row>
    <row r="72" spans="1:4" ht="15">
      <c r="A72" s="101">
        <v>64</v>
      </c>
      <c r="B72" s="100" t="s">
        <v>172</v>
      </c>
      <c r="C72" s="100" t="s">
        <v>203</v>
      </c>
      <c r="D72" s="100">
        <v>1</v>
      </c>
    </row>
    <row r="73" spans="1:4" ht="15">
      <c r="A73" s="101">
        <v>65</v>
      </c>
      <c r="B73" s="100" t="s">
        <v>173</v>
      </c>
      <c r="C73" s="100" t="s">
        <v>203</v>
      </c>
      <c r="D73" s="100">
        <v>1</v>
      </c>
    </row>
    <row r="74" spans="1:4" ht="15">
      <c r="A74" s="101">
        <v>66</v>
      </c>
      <c r="B74" s="100" t="s">
        <v>174</v>
      </c>
      <c r="C74" s="100" t="s">
        <v>203</v>
      </c>
      <c r="D74" s="100">
        <v>1</v>
      </c>
    </row>
    <row r="75" spans="1:4" ht="15">
      <c r="A75" s="101">
        <v>67</v>
      </c>
      <c r="B75" s="100" t="s">
        <v>175</v>
      </c>
      <c r="C75" s="100" t="s">
        <v>203</v>
      </c>
      <c r="D75" s="100">
        <v>1</v>
      </c>
    </row>
    <row r="76" spans="1:4" ht="15">
      <c r="A76" s="101">
        <v>68</v>
      </c>
      <c r="B76" s="100" t="s">
        <v>176</v>
      </c>
      <c r="C76" s="100" t="s">
        <v>203</v>
      </c>
      <c r="D76" s="100">
        <v>1</v>
      </c>
    </row>
    <row r="77" spans="1:4" ht="15">
      <c r="A77" s="101">
        <v>69</v>
      </c>
      <c r="B77" s="100" t="s">
        <v>177</v>
      </c>
      <c r="C77" s="100" t="s">
        <v>203</v>
      </c>
      <c r="D77" s="100">
        <v>1</v>
      </c>
    </row>
    <row r="78" spans="1:4" ht="15">
      <c r="A78" s="101">
        <v>70</v>
      </c>
      <c r="B78" s="100" t="s">
        <v>178</v>
      </c>
      <c r="C78" s="100" t="s">
        <v>203</v>
      </c>
      <c r="D78" s="100">
        <v>1</v>
      </c>
    </row>
    <row r="79" spans="1:4" ht="15">
      <c r="A79" s="101">
        <v>71</v>
      </c>
      <c r="B79" s="100" t="s">
        <v>179</v>
      </c>
      <c r="C79" s="100" t="s">
        <v>203</v>
      </c>
      <c r="D79" s="100">
        <v>1</v>
      </c>
    </row>
    <row r="80" spans="1:4" ht="15">
      <c r="A80" s="101">
        <v>72</v>
      </c>
      <c r="B80" s="100" t="s">
        <v>180</v>
      </c>
      <c r="C80" s="100" t="s">
        <v>203</v>
      </c>
      <c r="D80" s="100">
        <v>5</v>
      </c>
    </row>
    <row r="81" spans="1:4" ht="15">
      <c r="A81" s="101">
        <v>73</v>
      </c>
      <c r="B81" s="100" t="s">
        <v>181</v>
      </c>
      <c r="C81" s="100" t="s">
        <v>203</v>
      </c>
      <c r="D81" s="100">
        <v>1</v>
      </c>
    </row>
    <row r="82" spans="1:4" ht="15">
      <c r="A82" s="101">
        <v>74</v>
      </c>
      <c r="B82" s="100" t="s">
        <v>182</v>
      </c>
      <c r="C82" s="100" t="s">
        <v>203</v>
      </c>
      <c r="D82" s="100">
        <v>2</v>
      </c>
    </row>
    <row r="83" spans="1:4" ht="15">
      <c r="A83" s="101">
        <v>75</v>
      </c>
      <c r="B83" s="100" t="s">
        <v>183</v>
      </c>
      <c r="C83" s="100" t="s">
        <v>203</v>
      </c>
      <c r="D83" s="100">
        <v>8</v>
      </c>
    </row>
    <row r="84" spans="1:4" ht="15">
      <c r="A84" s="101">
        <v>76</v>
      </c>
      <c r="B84" s="100" t="s">
        <v>184</v>
      </c>
      <c r="C84" s="100" t="s">
        <v>203</v>
      </c>
      <c r="D84" s="100">
        <v>4</v>
      </c>
    </row>
    <row r="85" spans="1:4" ht="15">
      <c r="A85" s="101">
        <v>77</v>
      </c>
      <c r="B85" s="100" t="s">
        <v>185</v>
      </c>
      <c r="C85" s="100" t="s">
        <v>203</v>
      </c>
      <c r="D85" s="100">
        <v>6</v>
      </c>
    </row>
    <row r="86" spans="1:4" ht="15">
      <c r="A86" s="101">
        <v>78</v>
      </c>
      <c r="B86" s="100" t="s">
        <v>186</v>
      </c>
      <c r="C86" s="100" t="s">
        <v>203</v>
      </c>
      <c r="D86" s="100">
        <v>4</v>
      </c>
    </row>
    <row r="87" spans="1:4" ht="15">
      <c r="A87" s="101">
        <v>79</v>
      </c>
      <c r="B87" s="100" t="s">
        <v>187</v>
      </c>
      <c r="C87" s="100" t="s">
        <v>203</v>
      </c>
      <c r="D87" s="100">
        <v>6</v>
      </c>
    </row>
    <row r="88" spans="1:4" ht="15">
      <c r="A88" s="101">
        <v>80</v>
      </c>
      <c r="B88" s="100" t="s">
        <v>188</v>
      </c>
      <c r="C88" s="100" t="s">
        <v>203</v>
      </c>
      <c r="D88" s="100">
        <v>6</v>
      </c>
    </row>
    <row r="89" spans="1:4" ht="15">
      <c r="A89" s="101">
        <v>81</v>
      </c>
      <c r="B89" s="100" t="s">
        <v>189</v>
      </c>
      <c r="C89" s="100" t="s">
        <v>203</v>
      </c>
      <c r="D89" s="100">
        <v>6</v>
      </c>
    </row>
    <row r="90" spans="1:4" ht="15">
      <c r="A90" s="101">
        <v>85</v>
      </c>
      <c r="B90" s="100" t="s">
        <v>190</v>
      </c>
      <c r="C90" s="100" t="s">
        <v>203</v>
      </c>
      <c r="D90" s="100">
        <v>6</v>
      </c>
    </row>
    <row r="91" spans="1:4" ht="15">
      <c r="A91" s="101">
        <v>83</v>
      </c>
      <c r="B91" s="100" t="s">
        <v>191</v>
      </c>
      <c r="C91" s="100" t="s">
        <v>203</v>
      </c>
      <c r="D91" s="100">
        <v>2</v>
      </c>
    </row>
    <row r="92" spans="1:4" ht="15">
      <c r="A92" s="101">
        <v>84</v>
      </c>
      <c r="B92" s="100" t="s">
        <v>192</v>
      </c>
      <c r="C92" s="100" t="s">
        <v>203</v>
      </c>
      <c r="D92" s="100">
        <v>2</v>
      </c>
    </row>
    <row r="93" spans="1:4" ht="15">
      <c r="A93" s="101">
        <v>85</v>
      </c>
      <c r="B93" s="100" t="s">
        <v>193</v>
      </c>
      <c r="C93" s="100" t="s">
        <v>203</v>
      </c>
      <c r="D93" s="100">
        <v>2</v>
      </c>
    </row>
    <row r="94" spans="1:4" ht="15">
      <c r="A94" s="101">
        <v>86</v>
      </c>
      <c r="B94" s="100" t="s">
        <v>194</v>
      </c>
      <c r="C94" s="100" t="s">
        <v>203</v>
      </c>
      <c r="D94" s="100">
        <v>2</v>
      </c>
    </row>
    <row r="95" spans="1:4" ht="15">
      <c r="A95" s="101">
        <v>87</v>
      </c>
      <c r="B95" s="100" t="s">
        <v>195</v>
      </c>
      <c r="C95" s="100" t="s">
        <v>203</v>
      </c>
      <c r="D95" s="100">
        <v>1</v>
      </c>
    </row>
    <row r="96" spans="1:4" ht="15">
      <c r="A96" s="101">
        <v>88</v>
      </c>
      <c r="B96" s="100" t="s">
        <v>196</v>
      </c>
      <c r="C96" s="100" t="s">
        <v>203</v>
      </c>
      <c r="D96" s="100">
        <v>1</v>
      </c>
    </row>
    <row r="97" spans="1:4" ht="15">
      <c r="A97" s="101">
        <v>89</v>
      </c>
      <c r="B97" s="100" t="s">
        <v>197</v>
      </c>
      <c r="C97" s="100" t="s">
        <v>203</v>
      </c>
      <c r="D97" s="100">
        <v>2</v>
      </c>
    </row>
    <row r="98" spans="1:4" ht="15">
      <c r="A98" s="101">
        <v>90</v>
      </c>
      <c r="B98" s="100" t="s">
        <v>198</v>
      </c>
      <c r="C98" s="100" t="s">
        <v>203</v>
      </c>
      <c r="D98" s="100">
        <v>23</v>
      </c>
    </row>
    <row r="99" spans="1:4" ht="15">
      <c r="A99" s="101">
        <v>91</v>
      </c>
      <c r="B99" s="100" t="s">
        <v>205</v>
      </c>
      <c r="C99" s="100" t="s">
        <v>203</v>
      </c>
      <c r="D99" s="100">
        <v>1</v>
      </c>
    </row>
    <row r="100" spans="1:4" ht="15">
      <c r="A100" s="101">
        <v>92</v>
      </c>
      <c r="B100" s="100" t="s">
        <v>199</v>
      </c>
      <c r="C100" s="100" t="s">
        <v>203</v>
      </c>
      <c r="D100" s="100">
        <v>1</v>
      </c>
    </row>
    <row r="101" spans="1:4" ht="15">
      <c r="A101" s="101">
        <v>93</v>
      </c>
      <c r="B101" s="100" t="s">
        <v>210</v>
      </c>
      <c r="C101" s="100" t="s">
        <v>203</v>
      </c>
      <c r="D101" s="10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2021-11-25T12:09:26Z</cp:lastPrinted>
  <dcterms:created xsi:type="dcterms:W3CDTF">2006-09-28T05:33:49Z</dcterms:created>
  <dcterms:modified xsi:type="dcterms:W3CDTF">2021-12-22T09:20:27Z</dcterms:modified>
  <cp:category/>
  <cp:version/>
  <cp:contentType/>
  <cp:contentStatus/>
</cp:coreProperties>
</file>