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60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'Лист1'!$A$1:$G$116</definedName>
  </definedNames>
  <calcPr fullCalcOnLoad="1"/>
</workbook>
</file>

<file path=xl/sharedStrings.xml><?xml version="1.0" encoding="utf-8"?>
<sst xmlns="http://schemas.openxmlformats.org/spreadsheetml/2006/main" count="196" uniqueCount="173">
  <si>
    <t>№ п/п</t>
  </si>
  <si>
    <t>Найменування рухомого майна</t>
  </si>
  <si>
    <t>Рік випуску</t>
  </si>
  <si>
    <t>Державний номер</t>
  </si>
  <si>
    <t>ВАЗ-21053 легкова</t>
  </si>
  <si>
    <t>УАЗ-2206 м/автобус</t>
  </si>
  <si>
    <t>ГАЗ-33021 вантажна</t>
  </si>
  <si>
    <t>Трактор СШ-25</t>
  </si>
  <si>
    <t>07772 ТН</t>
  </si>
  <si>
    <t>Трактор МТЗ-82</t>
  </si>
  <si>
    <t>66-18 ХИ</t>
  </si>
  <si>
    <t>53-94 ХА</t>
  </si>
  <si>
    <t>Трак. приц. 2 ПТС 4</t>
  </si>
  <si>
    <t>18-20 ФХ</t>
  </si>
  <si>
    <t>УАЗ 3741</t>
  </si>
  <si>
    <t>УАЗ 3962</t>
  </si>
  <si>
    <t>“Тойота”</t>
  </si>
  <si>
    <t>99-69 ХАХ</t>
  </si>
  <si>
    <t>ВАЗ 21093</t>
  </si>
  <si>
    <t>575-00 ХА</t>
  </si>
  <si>
    <t>ГАЗ 3110</t>
  </si>
  <si>
    <t>316-00 ХВ</t>
  </si>
  <si>
    <t>ЗАЗ 110206</t>
  </si>
  <si>
    <t>860-19 ХК</t>
  </si>
  <si>
    <t>860-20 ХК</t>
  </si>
  <si>
    <t>157-78 ХВ</t>
  </si>
  <si>
    <t>157-79 ХВ</t>
  </si>
  <si>
    <t>ЗАЗ 110207</t>
  </si>
  <si>
    <t>079-78 ТН</t>
  </si>
  <si>
    <t>14-32 ХІА</t>
  </si>
  <si>
    <t>Вовчанська районна рада</t>
  </si>
  <si>
    <t>Волга ГАЗ 3110</t>
  </si>
  <si>
    <t>888-79 ХК</t>
  </si>
  <si>
    <t>332-61 ХАУ</t>
  </si>
  <si>
    <t>43-19 ХАФ</t>
  </si>
  <si>
    <t>ГАЗ 5201</t>
  </si>
  <si>
    <t>63-69 ХАУ</t>
  </si>
  <si>
    <t>ГАЗ 5327</t>
  </si>
  <si>
    <t>01-34 ХАУ</t>
  </si>
  <si>
    <t>ИЖ 2715</t>
  </si>
  <si>
    <t>ВАЗ 2121</t>
  </si>
  <si>
    <t>44-43 ХАВ</t>
  </si>
  <si>
    <t>САЗ 3507</t>
  </si>
  <si>
    <t>63-46 ХАУ</t>
  </si>
  <si>
    <t>САЗ 3508</t>
  </si>
  <si>
    <t>ЛАЗ 43021</t>
  </si>
  <si>
    <t>223-20 ХА</t>
  </si>
  <si>
    <t>Всього</t>
  </si>
  <si>
    <t>Балансоутримувач</t>
  </si>
  <si>
    <t xml:space="preserve"> АХ1956 АК</t>
  </si>
  <si>
    <t xml:space="preserve"> АХ1955 АК</t>
  </si>
  <si>
    <t>АХ3165 АК</t>
  </si>
  <si>
    <t>АХ 65-13АІ</t>
  </si>
  <si>
    <t>ЮМЗ 6</t>
  </si>
  <si>
    <t>Т-16</t>
  </si>
  <si>
    <t>33-02 ФЧ</t>
  </si>
  <si>
    <t>09-06 ХИ</t>
  </si>
  <si>
    <t>70-73 ХБ</t>
  </si>
  <si>
    <t>70-68 ХБ</t>
  </si>
  <si>
    <t>70-38 ХБ</t>
  </si>
  <si>
    <t>ЗАЗ 1140</t>
  </si>
  <si>
    <t>14-82 ХІА</t>
  </si>
  <si>
    <t>ВАЗ 21070</t>
  </si>
  <si>
    <t>АХ2811АР</t>
  </si>
  <si>
    <t>Мопед "Thomas"</t>
  </si>
  <si>
    <t>ВАЗ-2121-9 Нива</t>
  </si>
  <si>
    <t>Відділ освіти  райдержадміністрації</t>
  </si>
  <si>
    <t>АХ9322ВХ</t>
  </si>
  <si>
    <t>АХ9323ВХ</t>
  </si>
  <si>
    <t>АХ9324ВХ</t>
  </si>
  <si>
    <t>АХ9325ВХ</t>
  </si>
  <si>
    <t>Моторолер FT 50 QT-2C (Jazz)</t>
  </si>
  <si>
    <t>МЕ 39-30</t>
  </si>
  <si>
    <t>ВАЗ 21041</t>
  </si>
  <si>
    <t>Первісна балансова вартість, тис. грн.</t>
  </si>
  <si>
    <t>Залишкова балансова  вартість, грн.</t>
  </si>
  <si>
    <t>АХ 93-31ВХ</t>
  </si>
  <si>
    <t>АХ6322АВ</t>
  </si>
  <si>
    <t>АХ 04-01 АА</t>
  </si>
  <si>
    <t>ПАЗ 32054</t>
  </si>
  <si>
    <t>АХ 31-63 АН</t>
  </si>
  <si>
    <t>АХ 3162 АА</t>
  </si>
  <si>
    <t>АХ 3174 АА</t>
  </si>
  <si>
    <t>Вовчанський районний центр соціальних служб для сім"ї, дітей та молоді</t>
  </si>
  <si>
    <t>КП "Вовчанське підприємство теплових мереж"</t>
  </si>
  <si>
    <t>авт. Samand</t>
  </si>
  <si>
    <t>АХ 9496СМ</t>
  </si>
  <si>
    <t xml:space="preserve">    АХ 0632 АА</t>
  </si>
  <si>
    <t>ВАЗ-21073 легкова</t>
  </si>
  <si>
    <t>Лада 21144</t>
  </si>
  <si>
    <t>ХАЗ 3250.11</t>
  </si>
  <si>
    <t>АХ 04-02 АА</t>
  </si>
  <si>
    <t>ВАЗ 21213</t>
  </si>
  <si>
    <t>ГАЗ 32213-414</t>
  </si>
  <si>
    <t>Skoda Rapid</t>
  </si>
  <si>
    <t>АХ 77-42 СХ</t>
  </si>
  <si>
    <t>АХ 12-02 АА</t>
  </si>
  <si>
    <t xml:space="preserve">Трактор Т-40 </t>
  </si>
  <si>
    <t>ЗИЛ 45021</t>
  </si>
  <si>
    <t>Т 150 К</t>
  </si>
  <si>
    <t>Борона ЗЖВ 1,8</t>
  </si>
  <si>
    <t>Т-16 М</t>
  </si>
  <si>
    <t>БАЗ А-079. 31ш</t>
  </si>
  <si>
    <t>Прицеп 2 ПТС-4</t>
  </si>
  <si>
    <t>Сіялка СЗ-3,6</t>
  </si>
  <si>
    <t>Культиватор КФ-5,4</t>
  </si>
  <si>
    <t>Прицеп ПСЕ-12,5</t>
  </si>
  <si>
    <t>Плуг ПЛН 4-35</t>
  </si>
  <si>
    <t>Сцепка СПУ</t>
  </si>
  <si>
    <t>Каток ЗККШ-6</t>
  </si>
  <si>
    <t>ПАЗ АС-Р-32053-07</t>
  </si>
  <si>
    <t>Вовчанський територіальний центр обслуговування (надання соціальних послуг) Вовчанської райдержадміністрації</t>
  </si>
  <si>
    <t>ГАЗ 3307/30</t>
  </si>
  <si>
    <t>АХ 04-03АА</t>
  </si>
  <si>
    <t>70-72 ХБ</t>
  </si>
  <si>
    <t>Т-40</t>
  </si>
  <si>
    <t>АХ 66-73СР</t>
  </si>
  <si>
    <t>ГАЗ 52-01</t>
  </si>
  <si>
    <t>АХ 13-77 СМ</t>
  </si>
  <si>
    <t>АХ 43-80 СМ</t>
  </si>
  <si>
    <t>ГАЗ 31105-120</t>
  </si>
  <si>
    <t>Еталон А 079.51Ш</t>
  </si>
  <si>
    <t>АХ 8062 ЕК</t>
  </si>
  <si>
    <t>АХ 80-64 ЕК</t>
  </si>
  <si>
    <t>АС Р-4234 "Мрія"</t>
  </si>
  <si>
    <t>КУ утримання трудового архіву та майна</t>
  </si>
  <si>
    <t>100-10 ХА</t>
  </si>
  <si>
    <t>SKODA RAPID</t>
  </si>
  <si>
    <t>АХ 77-41 СХ</t>
  </si>
  <si>
    <t>ВАЗ 21154</t>
  </si>
  <si>
    <t>АХ 67-79 СВ</t>
  </si>
  <si>
    <t>ВСЬОГО  по району</t>
  </si>
  <si>
    <t>АХ 12-04 АА</t>
  </si>
  <si>
    <t>Інвалідна коляска , тип V (б/в)</t>
  </si>
  <si>
    <t>Інвалідна коляска , тип ІІІ (б/в)</t>
  </si>
  <si>
    <t>АХ 15-02 АА</t>
  </si>
  <si>
    <t>АХ 15-04 АА</t>
  </si>
  <si>
    <t>ЗІЛ-130 самоскид з диз двигуном</t>
  </si>
  <si>
    <t>67-35ЕМ</t>
  </si>
  <si>
    <t>Трактор МТЗ-82 з отвалом на фротн.навантажувачем з причепом</t>
  </si>
  <si>
    <t>19-431АХ</t>
  </si>
  <si>
    <t>трактор МТЗ з отвалом та причепом</t>
  </si>
  <si>
    <t>19-430АХ</t>
  </si>
  <si>
    <t>АХ 15-05 АА</t>
  </si>
  <si>
    <t>АХ3239 ЕТ</t>
  </si>
  <si>
    <t>Daewo Gentra 1.5 Comfort MT</t>
  </si>
  <si>
    <t>АХ3226 ЕА</t>
  </si>
  <si>
    <t>ГАЗ 333070</t>
  </si>
  <si>
    <t>АХ 48-92ЕО</t>
  </si>
  <si>
    <t>КНП"Вовчанська ЦРЛ"</t>
  </si>
  <si>
    <t>причеп 2 ПТС-4М</t>
  </si>
  <si>
    <t>Кабінет флюорографічний рухомий</t>
  </si>
  <si>
    <t>АХ35-38 СТ</t>
  </si>
  <si>
    <t>КП "ПЦМСД Вовчанського району "</t>
  </si>
  <si>
    <t>АХ79-22 НЕ</t>
  </si>
  <si>
    <t>АХ 79-24 НЕ</t>
  </si>
  <si>
    <t>АХ79-25НЕ</t>
  </si>
  <si>
    <t>АХ2689ЕХ</t>
  </si>
  <si>
    <t>Еталон А 08116ІІІ-0000010</t>
  </si>
  <si>
    <t>АХ5173НС</t>
  </si>
  <si>
    <t>Renault Duster</t>
  </si>
  <si>
    <t>АХ9912НО</t>
  </si>
  <si>
    <t>Еталон А 08117ІІІ-0000031</t>
  </si>
  <si>
    <t>АХ7461ІТ</t>
  </si>
  <si>
    <t>ЗІЛ-130 з бункером ЗСК-10А, 03-200260</t>
  </si>
  <si>
    <t>СВ 7801ВО</t>
  </si>
  <si>
    <t>АХ0293НМ</t>
  </si>
  <si>
    <t>АХ3692ІТ</t>
  </si>
  <si>
    <t>Реєст рухомого майна спільної комунальної власності територіальних громад сіл, селищ, міста Вовчанського району станом на 01.11.2020 року</t>
  </si>
  <si>
    <t>КЗ "Вовчанський районний будинок культури"</t>
  </si>
  <si>
    <t>Секретар міської ради</t>
  </si>
  <si>
    <t>Ольга ТОПОРКОВА</t>
  </si>
  <si>
    <t xml:space="preserve">                        Додаток 2                                   до рішення ІІ (позачергової) сесії    Вовчанської міської ради VIІІ скликання  від 11.12.2020  № 17-VIІІ        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</si>
</sst>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000000"/>
    <numFmt numFmtId="193" formatCode="0.000"/>
    <numFmt numFmtId="194" formatCode="[$€-2]\ ###,000_);[Red]\([$€-2]\ ###,000\)"/>
  </numFmts>
  <fonts count="46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43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43" fillId="21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32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43" fillId="21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32" borderId="10" xfId="0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view="pageBreakPreview" zoomScale="115" zoomScaleNormal="90" zoomScaleSheetLayoutView="115" zoomScalePageLayoutView="0" workbookViewId="0" topLeftCell="A1">
      <selection activeCell="B1" sqref="B1"/>
    </sheetView>
  </sheetViews>
  <sheetFormatPr defaultColWidth="9.00390625" defaultRowHeight="12.75"/>
  <cols>
    <col min="1" max="1" width="5.00390625" style="0" customWidth="1"/>
    <col min="2" max="2" width="31.125" style="0" customWidth="1"/>
    <col min="3" max="3" width="33.75390625" style="0" customWidth="1"/>
    <col min="4" max="4" width="9.25390625" style="0" bestFit="1" customWidth="1"/>
    <col min="5" max="5" width="14.75390625" style="0" customWidth="1"/>
    <col min="6" max="6" width="18.375" style="0" customWidth="1"/>
    <col min="7" max="7" width="13.875" style="0" customWidth="1"/>
  </cols>
  <sheetData>
    <row r="1" spans="6:7" ht="55.5" customHeight="1">
      <c r="F1" s="46" t="s">
        <v>172</v>
      </c>
      <c r="G1" s="46"/>
    </row>
    <row r="2" spans="1:7" ht="40.5" customHeight="1">
      <c r="A2" s="35" t="s">
        <v>168</v>
      </c>
      <c r="B2" s="35"/>
      <c r="C2" s="35"/>
      <c r="D2" s="35"/>
      <c r="E2" s="35"/>
      <c r="F2" s="35"/>
      <c r="G2" s="35"/>
    </row>
    <row r="4" spans="1:7" s="1" customFormat="1" ht="44.25" customHeight="1">
      <c r="A4" s="36" t="s">
        <v>0</v>
      </c>
      <c r="B4" s="37" t="s">
        <v>48</v>
      </c>
      <c r="C4" s="37" t="s">
        <v>1</v>
      </c>
      <c r="D4" s="37" t="s">
        <v>2</v>
      </c>
      <c r="E4" s="37" t="s">
        <v>3</v>
      </c>
      <c r="F4" s="37" t="s">
        <v>74</v>
      </c>
      <c r="G4" s="37" t="s">
        <v>75</v>
      </c>
    </row>
    <row r="5" spans="1:7" s="1" customFormat="1" ht="6.75" customHeight="1" hidden="1">
      <c r="A5" s="36"/>
      <c r="B5" s="37"/>
      <c r="C5" s="37"/>
      <c r="D5" s="37"/>
      <c r="E5" s="37"/>
      <c r="F5" s="37"/>
      <c r="G5" s="37"/>
    </row>
    <row r="6" spans="1:8" s="1" customFormat="1" ht="14.25" customHeight="1">
      <c r="A6" s="20">
        <v>1</v>
      </c>
      <c r="B6" s="17" t="s">
        <v>84</v>
      </c>
      <c r="C6" s="18" t="s">
        <v>4</v>
      </c>
      <c r="D6" s="19">
        <v>2000</v>
      </c>
      <c r="E6" s="19" t="s">
        <v>67</v>
      </c>
      <c r="F6" s="19">
        <v>52.1</v>
      </c>
      <c r="G6" s="19">
        <v>22.449</v>
      </c>
      <c r="H6" s="2"/>
    </row>
    <row r="7" spans="1:8" s="1" customFormat="1" ht="15">
      <c r="A7" s="20">
        <v>2</v>
      </c>
      <c r="B7" s="15"/>
      <c r="C7" s="18" t="s">
        <v>5</v>
      </c>
      <c r="D7" s="19">
        <v>1996</v>
      </c>
      <c r="E7" s="19" t="s">
        <v>69</v>
      </c>
      <c r="F7" s="19">
        <v>14.5</v>
      </c>
      <c r="G7" s="19">
        <v>0</v>
      </c>
      <c r="H7" s="2"/>
    </row>
    <row r="8" spans="1:8" s="1" customFormat="1" ht="15">
      <c r="A8" s="20">
        <v>3</v>
      </c>
      <c r="B8" s="15"/>
      <c r="C8" s="18" t="s">
        <v>6</v>
      </c>
      <c r="D8" s="19">
        <v>1998</v>
      </c>
      <c r="E8" s="19" t="s">
        <v>70</v>
      </c>
      <c r="F8" s="19">
        <v>20.267</v>
      </c>
      <c r="G8" s="19">
        <v>0</v>
      </c>
      <c r="H8" s="2"/>
    </row>
    <row r="9" spans="1:8" s="1" customFormat="1" ht="15">
      <c r="A9" s="20">
        <v>4</v>
      </c>
      <c r="B9" s="15"/>
      <c r="C9" s="18" t="s">
        <v>7</v>
      </c>
      <c r="D9" s="19">
        <v>2000</v>
      </c>
      <c r="E9" s="19" t="s">
        <v>8</v>
      </c>
      <c r="F9" s="19">
        <v>19.8</v>
      </c>
      <c r="G9" s="19">
        <v>0</v>
      </c>
      <c r="H9" s="2"/>
    </row>
    <row r="10" spans="1:8" s="1" customFormat="1" ht="15">
      <c r="A10" s="20">
        <v>5</v>
      </c>
      <c r="B10" s="15"/>
      <c r="C10" s="18" t="s">
        <v>9</v>
      </c>
      <c r="D10" s="19">
        <v>1995</v>
      </c>
      <c r="E10" s="19" t="s">
        <v>10</v>
      </c>
      <c r="F10" s="19">
        <v>20.425</v>
      </c>
      <c r="G10" s="19">
        <v>0</v>
      </c>
      <c r="H10" s="2"/>
    </row>
    <row r="11" spans="1:8" s="1" customFormat="1" ht="15">
      <c r="A11" s="20">
        <v>6</v>
      </c>
      <c r="B11" s="15"/>
      <c r="C11" s="18" t="s">
        <v>9</v>
      </c>
      <c r="D11" s="19">
        <v>1991</v>
      </c>
      <c r="E11" s="19" t="s">
        <v>11</v>
      </c>
      <c r="F11" s="19">
        <v>1.397</v>
      </c>
      <c r="G11" s="19">
        <v>0</v>
      </c>
      <c r="H11" s="2"/>
    </row>
    <row r="12" spans="1:8" s="1" customFormat="1" ht="15">
      <c r="A12" s="20">
        <v>7</v>
      </c>
      <c r="B12" s="15"/>
      <c r="C12" s="18" t="s">
        <v>12</v>
      </c>
      <c r="D12" s="19">
        <v>1987</v>
      </c>
      <c r="E12" s="19" t="s">
        <v>13</v>
      </c>
      <c r="F12" s="19">
        <v>0.845</v>
      </c>
      <c r="G12" s="19">
        <v>0</v>
      </c>
      <c r="H12" s="2"/>
    </row>
    <row r="13" spans="1:8" s="1" customFormat="1" ht="15">
      <c r="A13" s="20">
        <v>8</v>
      </c>
      <c r="B13" s="15"/>
      <c r="C13" s="18" t="s">
        <v>85</v>
      </c>
      <c r="D13" s="19">
        <v>2008</v>
      </c>
      <c r="E13" s="19" t="s">
        <v>86</v>
      </c>
      <c r="F13" s="19">
        <v>83.25</v>
      </c>
      <c r="G13" s="19">
        <v>0</v>
      </c>
      <c r="H13" s="2"/>
    </row>
    <row r="14" spans="1:8" s="1" customFormat="1" ht="15">
      <c r="A14" s="20">
        <v>9</v>
      </c>
      <c r="B14" s="15"/>
      <c r="C14" s="18" t="s">
        <v>137</v>
      </c>
      <c r="D14" s="19">
        <v>1983</v>
      </c>
      <c r="E14" s="19" t="s">
        <v>138</v>
      </c>
      <c r="F14" s="19">
        <v>330</v>
      </c>
      <c r="G14" s="19">
        <v>206.25</v>
      </c>
      <c r="H14" s="2"/>
    </row>
    <row r="15" spans="1:8" s="1" customFormat="1" ht="30">
      <c r="A15" s="20">
        <v>10</v>
      </c>
      <c r="B15" s="15"/>
      <c r="C15" s="18" t="s">
        <v>139</v>
      </c>
      <c r="D15" s="19">
        <v>2017</v>
      </c>
      <c r="E15" s="19" t="s">
        <v>140</v>
      </c>
      <c r="F15" s="19">
        <v>784.2</v>
      </c>
      <c r="G15" s="19">
        <v>490.104</v>
      </c>
      <c r="H15" s="2"/>
    </row>
    <row r="16" spans="1:8" s="1" customFormat="1" ht="30">
      <c r="A16" s="20">
        <v>11</v>
      </c>
      <c r="B16" s="15"/>
      <c r="C16" s="18" t="s">
        <v>141</v>
      </c>
      <c r="D16" s="19">
        <v>2017</v>
      </c>
      <c r="E16" s="19" t="s">
        <v>142</v>
      </c>
      <c r="F16" s="19">
        <v>611.7</v>
      </c>
      <c r="G16" s="19">
        <v>382.292</v>
      </c>
      <c r="H16" s="2"/>
    </row>
    <row r="17" spans="1:8" s="1" customFormat="1" ht="30">
      <c r="A17" s="20">
        <v>12</v>
      </c>
      <c r="B17" s="15"/>
      <c r="C17" s="18" t="s">
        <v>164</v>
      </c>
      <c r="D17" s="19">
        <v>1989</v>
      </c>
      <c r="E17" s="19" t="s">
        <v>165</v>
      </c>
      <c r="F17" s="19">
        <v>185</v>
      </c>
      <c r="G17" s="19">
        <v>161.875</v>
      </c>
      <c r="H17" s="2"/>
    </row>
    <row r="18" spans="1:8" s="1" customFormat="1" ht="15">
      <c r="A18" s="21"/>
      <c r="B18" s="6"/>
      <c r="C18" s="12"/>
      <c r="D18" s="12"/>
      <c r="E18" s="12"/>
      <c r="F18" s="13">
        <f>SUM(F6:F17)</f>
        <v>2123.4840000000004</v>
      </c>
      <c r="G18" s="13">
        <f>SUM(G6:G17)</f>
        <v>1262.97</v>
      </c>
      <c r="H18" s="2"/>
    </row>
    <row r="19" spans="1:8" s="1" customFormat="1" ht="20.25" customHeight="1">
      <c r="A19" s="22">
        <v>13</v>
      </c>
      <c r="B19" s="9" t="s">
        <v>149</v>
      </c>
      <c r="C19" s="18" t="s">
        <v>16</v>
      </c>
      <c r="D19" s="19">
        <v>1997</v>
      </c>
      <c r="E19" s="19" t="s">
        <v>17</v>
      </c>
      <c r="F19" s="19">
        <v>48.24</v>
      </c>
      <c r="G19" s="19">
        <v>0</v>
      </c>
      <c r="H19" s="2"/>
    </row>
    <row r="20" spans="1:8" s="1" customFormat="1" ht="15">
      <c r="A20" s="22">
        <v>14</v>
      </c>
      <c r="B20" s="19"/>
      <c r="C20" s="18" t="s">
        <v>20</v>
      </c>
      <c r="D20" s="19">
        <v>2003</v>
      </c>
      <c r="E20" s="19" t="s">
        <v>21</v>
      </c>
      <c r="F20" s="19">
        <v>41.59</v>
      </c>
      <c r="G20" s="19">
        <v>0</v>
      </c>
      <c r="H20" s="2"/>
    </row>
    <row r="21" spans="1:8" s="1" customFormat="1" ht="15">
      <c r="A21" s="22">
        <v>15</v>
      </c>
      <c r="B21" s="19"/>
      <c r="C21" s="18" t="s">
        <v>27</v>
      </c>
      <c r="D21" s="19">
        <v>2005</v>
      </c>
      <c r="E21" s="19" t="s">
        <v>77</v>
      </c>
      <c r="F21" s="19">
        <v>19.46</v>
      </c>
      <c r="G21" s="19">
        <v>0</v>
      </c>
      <c r="H21" s="2"/>
    </row>
    <row r="22" spans="1:8" s="1" customFormat="1" ht="15">
      <c r="A22" s="22">
        <v>16</v>
      </c>
      <c r="B22" s="19"/>
      <c r="C22" s="18" t="s">
        <v>14</v>
      </c>
      <c r="D22" s="19">
        <v>2005</v>
      </c>
      <c r="E22" s="19" t="s">
        <v>49</v>
      </c>
      <c r="F22" s="19">
        <v>51.85</v>
      </c>
      <c r="G22" s="19">
        <v>0</v>
      </c>
      <c r="H22" s="2"/>
    </row>
    <row r="23" spans="1:8" s="1" customFormat="1" ht="15">
      <c r="A23" s="22">
        <v>17</v>
      </c>
      <c r="B23" s="19"/>
      <c r="C23" s="18" t="s">
        <v>15</v>
      </c>
      <c r="D23" s="19">
        <v>2005</v>
      </c>
      <c r="E23" s="19" t="s">
        <v>50</v>
      </c>
      <c r="F23" s="19">
        <v>55.38</v>
      </c>
      <c r="G23" s="19">
        <v>0</v>
      </c>
      <c r="H23" s="2"/>
    </row>
    <row r="24" spans="1:8" s="1" customFormat="1" ht="15">
      <c r="A24" s="22">
        <v>18</v>
      </c>
      <c r="B24" s="19"/>
      <c r="C24" s="18" t="s">
        <v>97</v>
      </c>
      <c r="D24" s="19">
        <v>1991</v>
      </c>
      <c r="E24" s="19" t="s">
        <v>28</v>
      </c>
      <c r="F24" s="19">
        <v>10.01</v>
      </c>
      <c r="G24" s="19">
        <v>0</v>
      </c>
      <c r="H24" s="2"/>
    </row>
    <row r="25" spans="1:8" s="1" customFormat="1" ht="15">
      <c r="A25" s="22">
        <v>19</v>
      </c>
      <c r="B25" s="19"/>
      <c r="C25" s="18" t="s">
        <v>150</v>
      </c>
      <c r="D25" s="19">
        <v>1987</v>
      </c>
      <c r="E25" s="19" t="s">
        <v>72</v>
      </c>
      <c r="F25" s="19">
        <v>1.26</v>
      </c>
      <c r="G25" s="19">
        <v>0</v>
      </c>
      <c r="H25" s="2"/>
    </row>
    <row r="26" spans="1:8" s="1" customFormat="1" ht="15">
      <c r="A26" s="22">
        <v>20</v>
      </c>
      <c r="B26" s="19"/>
      <c r="C26" s="18" t="s">
        <v>73</v>
      </c>
      <c r="D26" s="19">
        <v>2008</v>
      </c>
      <c r="E26" s="19" t="s">
        <v>76</v>
      </c>
      <c r="F26" s="19">
        <v>36.6</v>
      </c>
      <c r="G26" s="19">
        <v>0</v>
      </c>
      <c r="H26" s="2"/>
    </row>
    <row r="27" spans="1:8" s="1" customFormat="1" ht="15">
      <c r="A27" s="22">
        <v>21</v>
      </c>
      <c r="B27" s="19"/>
      <c r="C27" s="18" t="s">
        <v>147</v>
      </c>
      <c r="D27" s="19">
        <v>1993</v>
      </c>
      <c r="E27" s="19" t="s">
        <v>148</v>
      </c>
      <c r="F27" s="19">
        <v>15.3</v>
      </c>
      <c r="G27" s="19">
        <v>0</v>
      </c>
      <c r="H27" s="2"/>
    </row>
    <row r="28" spans="1:8" s="1" customFormat="1" ht="15">
      <c r="A28" s="22">
        <v>22</v>
      </c>
      <c r="B28" s="19"/>
      <c r="C28" s="18" t="s">
        <v>160</v>
      </c>
      <c r="D28" s="19">
        <v>2019</v>
      </c>
      <c r="E28" s="19" t="s">
        <v>161</v>
      </c>
      <c r="F28" s="19">
        <v>508.8</v>
      </c>
      <c r="G28" s="19">
        <v>440</v>
      </c>
      <c r="H28" s="2"/>
    </row>
    <row r="29" spans="1:8" s="1" customFormat="1" ht="15">
      <c r="A29" s="22">
        <v>23</v>
      </c>
      <c r="B29" s="19"/>
      <c r="C29" s="18" t="s">
        <v>151</v>
      </c>
      <c r="D29" s="19">
        <v>2011</v>
      </c>
      <c r="E29" s="19" t="s">
        <v>152</v>
      </c>
      <c r="F29" s="19">
        <v>1249.5</v>
      </c>
      <c r="G29" s="19">
        <v>0</v>
      </c>
      <c r="H29" s="2"/>
    </row>
    <row r="30" spans="1:8" s="1" customFormat="1" ht="17.25" customHeight="1">
      <c r="A30" s="23"/>
      <c r="B30" s="6"/>
      <c r="C30" s="3"/>
      <c r="D30" s="4"/>
      <c r="E30" s="4"/>
      <c r="F30" s="5">
        <f>SUM(F19:F29)</f>
        <v>2037.99</v>
      </c>
      <c r="G30" s="5">
        <f>SUM(G19:G29)</f>
        <v>440</v>
      </c>
      <c r="H30" s="2"/>
    </row>
    <row r="31" spans="1:8" s="1" customFormat="1" ht="17.25" customHeight="1">
      <c r="A31" s="24"/>
      <c r="B31" s="44" t="s">
        <v>153</v>
      </c>
      <c r="C31" s="42" t="s">
        <v>15</v>
      </c>
      <c r="D31" s="43">
        <v>2004</v>
      </c>
      <c r="E31" s="42" t="s">
        <v>87</v>
      </c>
      <c r="F31" s="43">
        <v>43.01</v>
      </c>
      <c r="G31" s="43">
        <v>0</v>
      </c>
      <c r="H31" s="2"/>
    </row>
    <row r="32" spans="1:8" s="1" customFormat="1" ht="12.75">
      <c r="A32" s="24">
        <v>24</v>
      </c>
      <c r="B32" s="45"/>
      <c r="C32" s="42"/>
      <c r="D32" s="43"/>
      <c r="E32" s="42"/>
      <c r="F32" s="43"/>
      <c r="G32" s="43"/>
      <c r="H32" s="2"/>
    </row>
    <row r="33" spans="1:8" s="1" customFormat="1" ht="15.75" customHeight="1">
      <c r="A33" s="24">
        <v>25</v>
      </c>
      <c r="B33" s="15"/>
      <c r="C33" s="18" t="s">
        <v>18</v>
      </c>
      <c r="D33" s="19">
        <v>1997</v>
      </c>
      <c r="E33" s="19" t="s">
        <v>19</v>
      </c>
      <c r="F33" s="19">
        <v>36.01</v>
      </c>
      <c r="G33" s="19">
        <v>0</v>
      </c>
      <c r="H33" s="2"/>
    </row>
    <row r="34" spans="1:8" s="1" customFormat="1" ht="17.25" customHeight="1">
      <c r="A34" s="24">
        <v>26</v>
      </c>
      <c r="B34" s="15"/>
      <c r="C34" s="18" t="s">
        <v>22</v>
      </c>
      <c r="D34" s="19">
        <v>2002</v>
      </c>
      <c r="E34" s="19" t="s">
        <v>23</v>
      </c>
      <c r="F34" s="19">
        <v>16.21</v>
      </c>
      <c r="G34" s="19">
        <v>0</v>
      </c>
      <c r="H34" s="2"/>
    </row>
    <row r="35" spans="1:8" s="1" customFormat="1" ht="15.75" customHeight="1">
      <c r="A35" s="24">
        <v>27</v>
      </c>
      <c r="B35" s="15"/>
      <c r="C35" s="18" t="s">
        <v>22</v>
      </c>
      <c r="D35" s="19">
        <v>2002</v>
      </c>
      <c r="E35" s="19" t="s">
        <v>24</v>
      </c>
      <c r="F35" s="19">
        <v>16.21</v>
      </c>
      <c r="G35" s="19">
        <v>0</v>
      </c>
      <c r="H35" s="2"/>
    </row>
    <row r="36" spans="1:8" s="1" customFormat="1" ht="15" customHeight="1">
      <c r="A36" s="24">
        <v>28</v>
      </c>
      <c r="B36" s="15"/>
      <c r="C36" s="18" t="s">
        <v>22</v>
      </c>
      <c r="D36" s="19">
        <v>2003</v>
      </c>
      <c r="E36" s="19" t="s">
        <v>25</v>
      </c>
      <c r="F36" s="19">
        <v>16.24</v>
      </c>
      <c r="G36" s="19">
        <v>0</v>
      </c>
      <c r="H36" s="2"/>
    </row>
    <row r="37" spans="1:8" s="1" customFormat="1" ht="15.75" customHeight="1">
      <c r="A37" s="24">
        <v>29</v>
      </c>
      <c r="B37" s="15"/>
      <c r="C37" s="18" t="s">
        <v>27</v>
      </c>
      <c r="D37" s="19">
        <v>2004</v>
      </c>
      <c r="E37" s="19" t="s">
        <v>26</v>
      </c>
      <c r="F37" s="19">
        <v>16.24</v>
      </c>
      <c r="G37" s="19">
        <v>0</v>
      </c>
      <c r="H37" s="2"/>
    </row>
    <row r="38" spans="1:8" s="1" customFormat="1" ht="15">
      <c r="A38" s="24">
        <v>30</v>
      </c>
      <c r="B38" s="15"/>
      <c r="C38" s="18" t="s">
        <v>22</v>
      </c>
      <c r="D38" s="19">
        <v>2005</v>
      </c>
      <c r="E38" s="19" t="s">
        <v>51</v>
      </c>
      <c r="F38" s="19">
        <v>19.44</v>
      </c>
      <c r="G38" s="19">
        <v>0</v>
      </c>
      <c r="H38" s="2"/>
    </row>
    <row r="39" spans="1:8" s="1" customFormat="1" ht="15.75" customHeight="1">
      <c r="A39" s="24">
        <v>31</v>
      </c>
      <c r="B39" s="15"/>
      <c r="C39" s="18" t="s">
        <v>145</v>
      </c>
      <c r="D39" s="19">
        <v>2014</v>
      </c>
      <c r="E39" s="19" t="s">
        <v>146</v>
      </c>
      <c r="F39" s="19">
        <v>260</v>
      </c>
      <c r="G39" s="19">
        <v>154.7</v>
      </c>
      <c r="H39" s="2"/>
    </row>
    <row r="40" spans="1:8" s="1" customFormat="1" ht="15.75" customHeight="1">
      <c r="A40" s="24">
        <v>32</v>
      </c>
      <c r="B40" s="15"/>
      <c r="C40" s="18" t="s">
        <v>160</v>
      </c>
      <c r="D40" s="19">
        <v>2018</v>
      </c>
      <c r="E40" s="19" t="s">
        <v>166</v>
      </c>
      <c r="F40" s="19">
        <v>583.3</v>
      </c>
      <c r="G40" s="19">
        <v>534.76</v>
      </c>
      <c r="H40" s="2"/>
    </row>
    <row r="41" spans="1:8" s="1" customFormat="1" ht="15.75" customHeight="1">
      <c r="A41" s="24">
        <v>33</v>
      </c>
      <c r="B41" s="15"/>
      <c r="C41" s="18" t="s">
        <v>160</v>
      </c>
      <c r="D41" s="19">
        <v>2018</v>
      </c>
      <c r="E41" s="19" t="s">
        <v>167</v>
      </c>
      <c r="F41" s="19">
        <v>498.5</v>
      </c>
      <c r="G41" s="19">
        <v>498.5</v>
      </c>
      <c r="H41" s="2"/>
    </row>
    <row r="42" spans="1:8" s="1" customFormat="1" ht="15">
      <c r="A42" s="25"/>
      <c r="B42" s="6"/>
      <c r="C42" s="28" t="s">
        <v>47</v>
      </c>
      <c r="D42" s="6"/>
      <c r="E42" s="6"/>
      <c r="F42" s="29">
        <f>SUM(F31:F41)</f>
        <v>1505.1599999999999</v>
      </c>
      <c r="G42" s="29">
        <f>SUM(G31:G41)</f>
        <v>1187.96</v>
      </c>
      <c r="H42" s="2"/>
    </row>
    <row r="43" spans="1:8" s="1" customFormat="1" ht="28.5">
      <c r="A43" s="24"/>
      <c r="B43" s="17" t="s">
        <v>169</v>
      </c>
      <c r="C43" s="14"/>
      <c r="D43" s="15"/>
      <c r="E43" s="15"/>
      <c r="F43" s="16"/>
      <c r="G43" s="17"/>
      <c r="H43" s="2"/>
    </row>
    <row r="44" spans="1:8" s="1" customFormat="1" ht="15">
      <c r="A44" s="24">
        <v>34</v>
      </c>
      <c r="B44" s="17"/>
      <c r="C44" s="14" t="s">
        <v>20</v>
      </c>
      <c r="D44" s="15">
        <v>2003</v>
      </c>
      <c r="E44" s="14" t="s">
        <v>126</v>
      </c>
      <c r="F44" s="15">
        <v>39.823</v>
      </c>
      <c r="G44" s="15">
        <v>0</v>
      </c>
      <c r="H44" s="2"/>
    </row>
    <row r="45" spans="1:8" s="1" customFormat="1" ht="15">
      <c r="A45" s="26"/>
      <c r="B45" s="29"/>
      <c r="C45" s="7"/>
      <c r="D45" s="6"/>
      <c r="E45" s="7"/>
      <c r="F45" s="6">
        <f>SUM(F43+F44)</f>
        <v>39.823</v>
      </c>
      <c r="G45" s="6">
        <f>SUM(G43+G44)</f>
        <v>0</v>
      </c>
      <c r="H45" s="2"/>
    </row>
    <row r="46" spans="1:8" s="1" customFormat="1" ht="15">
      <c r="A46" s="24">
        <v>35</v>
      </c>
      <c r="B46" s="17" t="s">
        <v>30</v>
      </c>
      <c r="C46" s="14" t="s">
        <v>94</v>
      </c>
      <c r="D46" s="15">
        <v>2013</v>
      </c>
      <c r="E46" s="15" t="s">
        <v>95</v>
      </c>
      <c r="F46" s="15">
        <v>145</v>
      </c>
      <c r="G46" s="15">
        <v>0</v>
      </c>
      <c r="H46" s="2"/>
    </row>
    <row r="47" spans="1:8" s="1" customFormat="1" ht="12.75">
      <c r="A47" s="38">
        <v>36</v>
      </c>
      <c r="B47" s="41"/>
      <c r="C47" s="40" t="s">
        <v>31</v>
      </c>
      <c r="D47" s="41">
        <v>2003</v>
      </c>
      <c r="E47" s="41" t="s">
        <v>32</v>
      </c>
      <c r="F47" s="41">
        <v>34.6</v>
      </c>
      <c r="G47" s="41">
        <v>0</v>
      </c>
      <c r="H47" s="2"/>
    </row>
    <row r="48" spans="1:8" s="1" customFormat="1" ht="12.75">
      <c r="A48" s="39"/>
      <c r="B48" s="41"/>
      <c r="C48" s="40"/>
      <c r="D48" s="41"/>
      <c r="E48" s="41"/>
      <c r="F48" s="41"/>
      <c r="G48" s="41"/>
      <c r="H48" s="2"/>
    </row>
    <row r="49" spans="1:8" s="1" customFormat="1" ht="15">
      <c r="A49" s="23"/>
      <c r="B49" s="30"/>
      <c r="C49" s="11"/>
      <c r="D49" s="8"/>
      <c r="E49" s="8"/>
      <c r="F49" s="8">
        <v>179.6</v>
      </c>
      <c r="G49" s="8">
        <f>SUM(G47+G46)</f>
        <v>0</v>
      </c>
      <c r="H49" s="2"/>
    </row>
    <row r="50" spans="1:8" s="1" customFormat="1" ht="28.5">
      <c r="A50" s="22">
        <v>37</v>
      </c>
      <c r="B50" s="9" t="s">
        <v>66</v>
      </c>
      <c r="C50" s="10" t="s">
        <v>53</v>
      </c>
      <c r="D50" s="10">
        <v>1995</v>
      </c>
      <c r="E50" s="10"/>
      <c r="F50" s="10">
        <v>3.98</v>
      </c>
      <c r="G50" s="10">
        <v>0</v>
      </c>
      <c r="H50" s="2"/>
    </row>
    <row r="51" spans="1:8" s="1" customFormat="1" ht="15">
      <c r="A51" s="22">
        <v>38</v>
      </c>
      <c r="B51" s="19"/>
      <c r="C51" s="10" t="s">
        <v>112</v>
      </c>
      <c r="D51" s="10">
        <v>1993</v>
      </c>
      <c r="E51" s="10" t="s">
        <v>34</v>
      </c>
      <c r="F51" s="10">
        <v>24.492</v>
      </c>
      <c r="G51" s="10">
        <v>0</v>
      </c>
      <c r="H51" s="2"/>
    </row>
    <row r="52" spans="1:8" s="1" customFormat="1" ht="15">
      <c r="A52" s="22">
        <v>39</v>
      </c>
      <c r="B52" s="19"/>
      <c r="C52" s="10" t="s">
        <v>93</v>
      </c>
      <c r="D52" s="10">
        <v>2007</v>
      </c>
      <c r="E52" s="10" t="s">
        <v>113</v>
      </c>
      <c r="F52" s="10">
        <v>14.59</v>
      </c>
      <c r="G52" s="10">
        <v>0</v>
      </c>
      <c r="H52" s="2"/>
    </row>
    <row r="53" spans="1:8" s="1" customFormat="1" ht="15">
      <c r="A53" s="22">
        <v>40</v>
      </c>
      <c r="B53" s="19"/>
      <c r="C53" s="10" t="s">
        <v>37</v>
      </c>
      <c r="D53" s="10">
        <v>1989</v>
      </c>
      <c r="E53" s="10" t="s">
        <v>38</v>
      </c>
      <c r="F53" s="10">
        <v>3.753</v>
      </c>
      <c r="G53" s="10">
        <v>0</v>
      </c>
      <c r="H53" s="2"/>
    </row>
    <row r="54" spans="1:8" s="1" customFormat="1" ht="15">
      <c r="A54" s="22">
        <v>41</v>
      </c>
      <c r="B54" s="19"/>
      <c r="C54" s="10" t="s">
        <v>35</v>
      </c>
      <c r="D54" s="10">
        <v>1989</v>
      </c>
      <c r="E54" s="10" t="s">
        <v>36</v>
      </c>
      <c r="F54" s="10">
        <v>1.916</v>
      </c>
      <c r="G54" s="10">
        <v>0</v>
      </c>
      <c r="H54" s="2"/>
    </row>
    <row r="55" spans="1:8" s="1" customFormat="1" ht="15">
      <c r="A55" s="22">
        <v>42</v>
      </c>
      <c r="B55" s="19"/>
      <c r="C55" s="10" t="s">
        <v>53</v>
      </c>
      <c r="D55" s="10">
        <v>1988</v>
      </c>
      <c r="E55" s="10" t="s">
        <v>114</v>
      </c>
      <c r="F55" s="10">
        <v>4.697</v>
      </c>
      <c r="G55" s="10">
        <v>0</v>
      </c>
      <c r="H55" s="2"/>
    </row>
    <row r="56" spans="1:8" s="1" customFormat="1" ht="15">
      <c r="A56" s="22">
        <v>43</v>
      </c>
      <c r="B56" s="19"/>
      <c r="C56" s="10" t="s">
        <v>79</v>
      </c>
      <c r="D56" s="10">
        <v>2005</v>
      </c>
      <c r="E56" s="10" t="s">
        <v>80</v>
      </c>
      <c r="F56" s="10">
        <v>76.25</v>
      </c>
      <c r="G56" s="10">
        <v>0</v>
      </c>
      <c r="H56" s="2"/>
    </row>
    <row r="57" spans="1:8" s="1" customFormat="1" ht="15">
      <c r="A57" s="22">
        <v>44</v>
      </c>
      <c r="B57" s="19"/>
      <c r="C57" s="10" t="s">
        <v>102</v>
      </c>
      <c r="D57" s="10">
        <v>2013</v>
      </c>
      <c r="E57" s="10" t="s">
        <v>96</v>
      </c>
      <c r="F57" s="10">
        <v>312.5</v>
      </c>
      <c r="G57" s="10">
        <v>112</v>
      </c>
      <c r="H57" s="2"/>
    </row>
    <row r="58" spans="1:8" s="1" customFormat="1" ht="15">
      <c r="A58" s="22">
        <v>45</v>
      </c>
      <c r="B58" s="19"/>
      <c r="C58" s="10" t="s">
        <v>54</v>
      </c>
      <c r="D58" s="10">
        <v>1988</v>
      </c>
      <c r="E58" s="10" t="s">
        <v>55</v>
      </c>
      <c r="F58" s="10">
        <v>2.511</v>
      </c>
      <c r="G58" s="10">
        <v>0</v>
      </c>
      <c r="H58" s="2"/>
    </row>
    <row r="59" spans="1:8" s="1" customFormat="1" ht="15">
      <c r="A59" s="22">
        <v>46</v>
      </c>
      <c r="B59" s="19"/>
      <c r="C59" s="10" t="s">
        <v>115</v>
      </c>
      <c r="D59" s="10">
        <v>1991</v>
      </c>
      <c r="E59" s="10" t="s">
        <v>56</v>
      </c>
      <c r="F59" s="10">
        <v>3.947</v>
      </c>
      <c r="G59" s="10">
        <v>0</v>
      </c>
      <c r="H59" s="2"/>
    </row>
    <row r="60" spans="1:8" s="1" customFormat="1" ht="15">
      <c r="A60" s="22">
        <v>47</v>
      </c>
      <c r="B60" s="19"/>
      <c r="C60" s="10" t="s">
        <v>103</v>
      </c>
      <c r="D60" s="10">
        <v>1991</v>
      </c>
      <c r="E60" s="10"/>
      <c r="F60" s="10">
        <v>3.193</v>
      </c>
      <c r="G60" s="10">
        <v>0</v>
      </c>
      <c r="H60" s="2"/>
    </row>
    <row r="61" spans="1:8" s="1" customFormat="1" ht="15">
      <c r="A61" s="22">
        <v>48</v>
      </c>
      <c r="B61" s="19"/>
      <c r="C61" s="10" t="s">
        <v>104</v>
      </c>
      <c r="D61" s="10">
        <v>1984</v>
      </c>
      <c r="E61" s="10"/>
      <c r="F61" s="10">
        <v>1.011</v>
      </c>
      <c r="G61" s="10">
        <v>0</v>
      </c>
      <c r="H61" s="2"/>
    </row>
    <row r="62" spans="1:8" s="1" customFormat="1" ht="15">
      <c r="A62" s="22">
        <v>49</v>
      </c>
      <c r="B62" s="19"/>
      <c r="C62" s="10" t="s">
        <v>105</v>
      </c>
      <c r="D62" s="10">
        <v>1984</v>
      </c>
      <c r="E62" s="10"/>
      <c r="F62" s="10">
        <v>1.639</v>
      </c>
      <c r="G62" s="10">
        <v>0</v>
      </c>
      <c r="H62" s="2"/>
    </row>
    <row r="63" spans="1:8" s="1" customFormat="1" ht="15">
      <c r="A63" s="22">
        <v>50</v>
      </c>
      <c r="B63" s="19"/>
      <c r="C63" s="10" t="s">
        <v>106</v>
      </c>
      <c r="D63" s="10">
        <v>1986</v>
      </c>
      <c r="E63" s="10"/>
      <c r="F63" s="10">
        <v>1.687</v>
      </c>
      <c r="G63" s="10">
        <v>0</v>
      </c>
      <c r="H63" s="2"/>
    </row>
    <row r="64" spans="1:8" s="1" customFormat="1" ht="15">
      <c r="A64" s="22">
        <v>51</v>
      </c>
      <c r="B64" s="19"/>
      <c r="C64" s="10" t="s">
        <v>107</v>
      </c>
      <c r="D64" s="10">
        <v>1988</v>
      </c>
      <c r="E64" s="10"/>
      <c r="F64" s="10">
        <v>0.285</v>
      </c>
      <c r="G64" s="10">
        <v>0</v>
      </c>
      <c r="H64" s="2"/>
    </row>
    <row r="65" spans="1:8" s="1" customFormat="1" ht="15">
      <c r="A65" s="22">
        <v>52</v>
      </c>
      <c r="B65" s="19"/>
      <c r="C65" s="10" t="s">
        <v>108</v>
      </c>
      <c r="D65" s="10">
        <v>1988</v>
      </c>
      <c r="E65" s="10"/>
      <c r="F65" s="10">
        <v>0.185</v>
      </c>
      <c r="G65" s="10">
        <v>0</v>
      </c>
      <c r="H65" s="2"/>
    </row>
    <row r="66" spans="1:8" s="1" customFormat="1" ht="15">
      <c r="A66" s="22">
        <v>53</v>
      </c>
      <c r="B66" s="19"/>
      <c r="C66" s="10" t="s">
        <v>109</v>
      </c>
      <c r="D66" s="10">
        <v>1988</v>
      </c>
      <c r="E66" s="10"/>
      <c r="F66" s="10">
        <v>0.503</v>
      </c>
      <c r="G66" s="10">
        <v>0</v>
      </c>
      <c r="H66" s="2"/>
    </row>
    <row r="67" spans="1:8" s="1" customFormat="1" ht="15">
      <c r="A67" s="22">
        <v>54</v>
      </c>
      <c r="B67" s="19"/>
      <c r="C67" s="10" t="s">
        <v>109</v>
      </c>
      <c r="D67" s="10">
        <v>1988</v>
      </c>
      <c r="E67" s="10"/>
      <c r="F67" s="10">
        <v>0.503</v>
      </c>
      <c r="G67" s="10">
        <v>0</v>
      </c>
      <c r="H67" s="2"/>
    </row>
    <row r="68" spans="1:8" s="1" customFormat="1" ht="15">
      <c r="A68" s="22">
        <v>55</v>
      </c>
      <c r="B68" s="19"/>
      <c r="C68" s="10" t="s">
        <v>40</v>
      </c>
      <c r="D68" s="10">
        <v>1993</v>
      </c>
      <c r="E68" s="10" t="s">
        <v>41</v>
      </c>
      <c r="F68" s="10">
        <v>70.594</v>
      </c>
      <c r="G68" s="10">
        <v>0</v>
      </c>
      <c r="H68" s="2"/>
    </row>
    <row r="69" spans="1:8" s="1" customFormat="1" ht="15">
      <c r="A69" s="22">
        <v>56</v>
      </c>
      <c r="B69" s="19"/>
      <c r="C69" s="10" t="s">
        <v>110</v>
      </c>
      <c r="D69" s="10">
        <v>2012</v>
      </c>
      <c r="E69" s="10" t="s">
        <v>116</v>
      </c>
      <c r="F69" s="10">
        <v>295.8</v>
      </c>
      <c r="G69" s="10">
        <v>74</v>
      </c>
      <c r="H69" s="2"/>
    </row>
    <row r="70" spans="1:8" s="1" customFormat="1" ht="15">
      <c r="A70" s="22">
        <v>57</v>
      </c>
      <c r="B70" s="19"/>
      <c r="C70" s="10" t="s">
        <v>39</v>
      </c>
      <c r="D70" s="10">
        <v>1993</v>
      </c>
      <c r="E70" s="10" t="s">
        <v>154</v>
      </c>
      <c r="F70" s="10">
        <v>18.644</v>
      </c>
      <c r="G70" s="10">
        <v>0</v>
      </c>
      <c r="H70" s="2"/>
    </row>
    <row r="71" spans="1:8" s="1" customFormat="1" ht="15">
      <c r="A71" s="22">
        <v>58</v>
      </c>
      <c r="B71" s="19"/>
      <c r="C71" s="10" t="s">
        <v>117</v>
      </c>
      <c r="D71" s="10">
        <v>1989</v>
      </c>
      <c r="E71" s="10" t="s">
        <v>33</v>
      </c>
      <c r="F71" s="10">
        <v>3.96</v>
      </c>
      <c r="G71" s="10">
        <v>0</v>
      </c>
      <c r="H71" s="2"/>
    </row>
    <row r="72" spans="1:8" s="1" customFormat="1" ht="15">
      <c r="A72" s="22">
        <v>59</v>
      </c>
      <c r="B72" s="19"/>
      <c r="C72" s="10" t="s">
        <v>44</v>
      </c>
      <c r="D72" s="10">
        <v>1992</v>
      </c>
      <c r="E72" s="10" t="s">
        <v>155</v>
      </c>
      <c r="F72" s="10">
        <v>4.716</v>
      </c>
      <c r="G72" s="10">
        <v>0</v>
      </c>
      <c r="H72" s="2"/>
    </row>
    <row r="73" spans="1:8" s="1" customFormat="1" ht="15">
      <c r="A73" s="22">
        <v>60</v>
      </c>
      <c r="B73" s="19"/>
      <c r="C73" s="10" t="s">
        <v>42</v>
      </c>
      <c r="D73" s="10">
        <v>1990</v>
      </c>
      <c r="E73" s="10" t="s">
        <v>43</v>
      </c>
      <c r="F73" s="10">
        <v>4.296</v>
      </c>
      <c r="G73" s="10">
        <v>0</v>
      </c>
      <c r="H73" s="2"/>
    </row>
    <row r="74" spans="1:8" s="1" customFormat="1" ht="15">
      <c r="A74" s="22">
        <v>61</v>
      </c>
      <c r="B74" s="19"/>
      <c r="C74" s="10" t="s">
        <v>98</v>
      </c>
      <c r="D74" s="10">
        <v>1987</v>
      </c>
      <c r="E74" s="10" t="s">
        <v>156</v>
      </c>
      <c r="F74" s="10">
        <v>5.236</v>
      </c>
      <c r="G74" s="10">
        <v>0</v>
      </c>
      <c r="H74" s="2"/>
    </row>
    <row r="75" spans="1:8" s="1" customFormat="1" ht="15">
      <c r="A75" s="22">
        <v>62</v>
      </c>
      <c r="B75" s="19"/>
      <c r="C75" s="10" t="s">
        <v>102</v>
      </c>
      <c r="D75" s="10">
        <v>2010</v>
      </c>
      <c r="E75" s="10" t="s">
        <v>78</v>
      </c>
      <c r="F75" s="10">
        <v>288.5</v>
      </c>
      <c r="G75" s="10">
        <v>14.4</v>
      </c>
      <c r="H75" s="2"/>
    </row>
    <row r="76" spans="1:8" s="1" customFormat="1" ht="15">
      <c r="A76" s="22">
        <v>63</v>
      </c>
      <c r="B76" s="19"/>
      <c r="C76" s="10" t="s">
        <v>45</v>
      </c>
      <c r="D76" s="10">
        <v>2001</v>
      </c>
      <c r="E76" s="10" t="s">
        <v>46</v>
      </c>
      <c r="F76" s="10">
        <v>197.951</v>
      </c>
      <c r="G76" s="10">
        <v>0</v>
      </c>
      <c r="H76" s="2"/>
    </row>
    <row r="77" spans="1:8" s="1" customFormat="1" ht="26.25" customHeight="1">
      <c r="A77" s="22">
        <v>64</v>
      </c>
      <c r="B77" s="19"/>
      <c r="C77" s="10" t="s">
        <v>89</v>
      </c>
      <c r="D77" s="10">
        <v>2011</v>
      </c>
      <c r="E77" s="10" t="s">
        <v>118</v>
      </c>
      <c r="F77" s="10">
        <v>52.75</v>
      </c>
      <c r="G77" s="10">
        <v>0</v>
      </c>
      <c r="H77" s="2"/>
    </row>
    <row r="78" spans="1:8" s="1" customFormat="1" ht="13.5" customHeight="1">
      <c r="A78" s="22">
        <v>65</v>
      </c>
      <c r="B78" s="19"/>
      <c r="C78" s="10" t="s">
        <v>90</v>
      </c>
      <c r="D78" s="10">
        <v>2010</v>
      </c>
      <c r="E78" s="10" t="s">
        <v>91</v>
      </c>
      <c r="F78" s="10">
        <v>244.136</v>
      </c>
      <c r="G78" s="10">
        <v>15.3</v>
      </c>
      <c r="H78" s="2"/>
    </row>
    <row r="79" spans="1:8" s="1" customFormat="1" ht="13.5" customHeight="1">
      <c r="A79" s="22">
        <v>66</v>
      </c>
      <c r="B79" s="19"/>
      <c r="C79" s="10" t="s">
        <v>53</v>
      </c>
      <c r="D79" s="10">
        <v>1987</v>
      </c>
      <c r="E79" s="10" t="s">
        <v>57</v>
      </c>
      <c r="F79" s="10">
        <v>4.697</v>
      </c>
      <c r="G79" s="10">
        <v>0</v>
      </c>
      <c r="H79" s="2"/>
    </row>
    <row r="80" spans="1:8" s="1" customFormat="1" ht="15" customHeight="1">
      <c r="A80" s="22">
        <v>67</v>
      </c>
      <c r="B80" s="19"/>
      <c r="C80" s="10" t="s">
        <v>99</v>
      </c>
      <c r="D80" s="10">
        <v>1987</v>
      </c>
      <c r="E80" s="10" t="s">
        <v>58</v>
      </c>
      <c r="F80" s="10">
        <v>10.911</v>
      </c>
      <c r="G80" s="10">
        <v>0</v>
      </c>
      <c r="H80" s="2"/>
    </row>
    <row r="81" spans="1:8" s="1" customFormat="1" ht="18" customHeight="1">
      <c r="A81" s="22">
        <v>68</v>
      </c>
      <c r="B81" s="19"/>
      <c r="C81" s="10" t="s">
        <v>107</v>
      </c>
      <c r="D81" s="10">
        <v>1980</v>
      </c>
      <c r="E81" s="10"/>
      <c r="F81" s="10">
        <v>2.5</v>
      </c>
      <c r="G81" s="10">
        <v>0</v>
      </c>
      <c r="H81" s="2"/>
    </row>
    <row r="82" spans="1:8" s="1" customFormat="1" ht="18" customHeight="1">
      <c r="A82" s="22">
        <v>69</v>
      </c>
      <c r="B82" s="19"/>
      <c r="C82" s="10" t="s">
        <v>100</v>
      </c>
      <c r="D82" s="10">
        <v>1980</v>
      </c>
      <c r="E82" s="10"/>
      <c r="F82" s="10">
        <v>0.153</v>
      </c>
      <c r="G82" s="10">
        <v>0</v>
      </c>
      <c r="H82" s="2"/>
    </row>
    <row r="83" spans="1:8" s="1" customFormat="1" ht="18" customHeight="1">
      <c r="A83" s="22">
        <v>70</v>
      </c>
      <c r="B83" s="19"/>
      <c r="C83" s="10" t="s">
        <v>54</v>
      </c>
      <c r="D83" s="10">
        <v>1990</v>
      </c>
      <c r="E83" s="10"/>
      <c r="F83" s="10">
        <v>0.793</v>
      </c>
      <c r="G83" s="10">
        <v>0</v>
      </c>
      <c r="H83" s="2"/>
    </row>
    <row r="84" spans="1:8" s="1" customFormat="1" ht="18" customHeight="1">
      <c r="A84" s="22">
        <v>71</v>
      </c>
      <c r="B84" s="19"/>
      <c r="C84" s="10" t="s">
        <v>92</v>
      </c>
      <c r="D84" s="10">
        <v>1999</v>
      </c>
      <c r="E84" s="10" t="s">
        <v>119</v>
      </c>
      <c r="F84" s="10">
        <v>9.178</v>
      </c>
      <c r="G84" s="10">
        <v>0</v>
      </c>
      <c r="H84" s="2"/>
    </row>
    <row r="85" spans="1:8" s="1" customFormat="1" ht="18" customHeight="1">
      <c r="A85" s="22">
        <v>72</v>
      </c>
      <c r="B85" s="19"/>
      <c r="C85" s="10" t="s">
        <v>101</v>
      </c>
      <c r="D85" s="10">
        <v>1990</v>
      </c>
      <c r="E85" s="10" t="s">
        <v>59</v>
      </c>
      <c r="F85" s="10">
        <v>5.721</v>
      </c>
      <c r="G85" s="10">
        <v>0</v>
      </c>
      <c r="H85" s="2"/>
    </row>
    <row r="86" spans="1:8" s="1" customFormat="1" ht="12.75" customHeight="1">
      <c r="A86" s="22">
        <v>73</v>
      </c>
      <c r="B86" s="19"/>
      <c r="C86" s="10" t="s">
        <v>120</v>
      </c>
      <c r="D86" s="10">
        <v>2004</v>
      </c>
      <c r="E86" s="10" t="s">
        <v>52</v>
      </c>
      <c r="F86" s="10">
        <v>33.325</v>
      </c>
      <c r="G86" s="10">
        <v>0</v>
      </c>
      <c r="H86" s="2"/>
    </row>
    <row r="87" spans="1:8" s="1" customFormat="1" ht="27.75" customHeight="1">
      <c r="A87" s="22">
        <v>74</v>
      </c>
      <c r="B87" s="19"/>
      <c r="C87" s="10" t="s">
        <v>121</v>
      </c>
      <c r="D87" s="10">
        <v>2015</v>
      </c>
      <c r="E87" s="10" t="s">
        <v>122</v>
      </c>
      <c r="F87" s="10">
        <v>950</v>
      </c>
      <c r="G87" s="10">
        <v>554.2</v>
      </c>
      <c r="H87" s="2"/>
    </row>
    <row r="88" spans="1:8" ht="15">
      <c r="A88" s="22">
        <v>75</v>
      </c>
      <c r="B88" s="19"/>
      <c r="C88" s="10" t="s">
        <v>121</v>
      </c>
      <c r="D88" s="10">
        <v>2015</v>
      </c>
      <c r="E88" s="10" t="s">
        <v>123</v>
      </c>
      <c r="F88" s="10">
        <v>950</v>
      </c>
      <c r="G88" s="10">
        <v>554.2</v>
      </c>
      <c r="H88" s="2"/>
    </row>
    <row r="89" spans="1:8" ht="15">
      <c r="A89" s="22">
        <v>76</v>
      </c>
      <c r="B89" s="19"/>
      <c r="C89" s="10" t="s">
        <v>124</v>
      </c>
      <c r="D89" s="10">
        <v>2013</v>
      </c>
      <c r="E89" s="10" t="s">
        <v>132</v>
      </c>
      <c r="F89" s="10">
        <v>892.2</v>
      </c>
      <c r="G89" s="10">
        <v>535.3</v>
      </c>
      <c r="H89" s="2"/>
    </row>
    <row r="90" spans="1:8" ht="15">
      <c r="A90" s="22">
        <v>77</v>
      </c>
      <c r="B90" s="19"/>
      <c r="C90" s="10" t="s">
        <v>124</v>
      </c>
      <c r="D90" s="10">
        <v>2016</v>
      </c>
      <c r="E90" s="10" t="s">
        <v>143</v>
      </c>
      <c r="F90" s="10">
        <v>1320</v>
      </c>
      <c r="G90" s="10">
        <v>891</v>
      </c>
      <c r="H90" s="2"/>
    </row>
    <row r="91" spans="1:8" ht="15">
      <c r="A91" s="22">
        <v>78</v>
      </c>
      <c r="B91" s="19"/>
      <c r="C91" s="10" t="s">
        <v>124</v>
      </c>
      <c r="D91" s="10">
        <v>2016</v>
      </c>
      <c r="E91" s="10" t="s">
        <v>135</v>
      </c>
      <c r="F91" s="10">
        <v>1320</v>
      </c>
      <c r="G91" s="10">
        <v>891</v>
      </c>
      <c r="H91" s="2"/>
    </row>
    <row r="92" spans="1:8" ht="15">
      <c r="A92" s="22">
        <v>79</v>
      </c>
      <c r="B92" s="19"/>
      <c r="C92" s="10" t="s">
        <v>124</v>
      </c>
      <c r="D92" s="10">
        <v>2016</v>
      </c>
      <c r="E92" s="10" t="s">
        <v>136</v>
      </c>
      <c r="F92" s="10">
        <v>1320</v>
      </c>
      <c r="G92" s="10">
        <v>891</v>
      </c>
      <c r="H92" s="2"/>
    </row>
    <row r="93" spans="1:8" ht="15">
      <c r="A93" s="22">
        <v>80</v>
      </c>
      <c r="B93" s="19"/>
      <c r="C93" s="10" t="s">
        <v>124</v>
      </c>
      <c r="D93" s="10">
        <v>2016</v>
      </c>
      <c r="E93" s="10" t="s">
        <v>144</v>
      </c>
      <c r="F93" s="10">
        <v>1449.996</v>
      </c>
      <c r="G93" s="10">
        <v>1111.7</v>
      </c>
      <c r="H93" s="2"/>
    </row>
    <row r="94" spans="1:8" ht="15">
      <c r="A94" s="22">
        <v>81</v>
      </c>
      <c r="B94" s="19"/>
      <c r="C94" s="10" t="s">
        <v>124</v>
      </c>
      <c r="D94" s="10">
        <v>2016</v>
      </c>
      <c r="E94" s="10" t="s">
        <v>157</v>
      </c>
      <c r="F94" s="10">
        <v>1449.996</v>
      </c>
      <c r="G94" s="10">
        <v>1111.7</v>
      </c>
      <c r="H94" s="2"/>
    </row>
    <row r="95" spans="1:8" ht="15">
      <c r="A95" s="22">
        <v>82</v>
      </c>
      <c r="B95" s="19"/>
      <c r="C95" s="10" t="s">
        <v>158</v>
      </c>
      <c r="D95" s="10">
        <v>2018</v>
      </c>
      <c r="E95" s="10" t="s">
        <v>159</v>
      </c>
      <c r="F95" s="10">
        <v>1731</v>
      </c>
      <c r="G95" s="10">
        <v>1485.8</v>
      </c>
      <c r="H95" s="2"/>
    </row>
    <row r="96" spans="1:8" ht="15">
      <c r="A96" s="22">
        <v>83</v>
      </c>
      <c r="B96" s="19"/>
      <c r="C96" s="10" t="s">
        <v>162</v>
      </c>
      <c r="D96" s="10">
        <v>2019</v>
      </c>
      <c r="E96" s="10" t="s">
        <v>163</v>
      </c>
      <c r="F96" s="10">
        <v>2048</v>
      </c>
      <c r="G96" s="10">
        <v>2048</v>
      </c>
      <c r="H96" s="2"/>
    </row>
    <row r="97" spans="1:8" ht="15">
      <c r="A97" s="26"/>
      <c r="B97" s="4"/>
      <c r="C97" s="3"/>
      <c r="D97" s="4"/>
      <c r="E97" s="4"/>
      <c r="F97" s="4">
        <f>SUM(F50:F96)</f>
        <v>15142.695</v>
      </c>
      <c r="G97" s="4">
        <f>SUM(G50:G96)</f>
        <v>10289.599999999999</v>
      </c>
      <c r="H97" s="2"/>
    </row>
    <row r="98" spans="1:8" ht="85.5">
      <c r="A98" s="22">
        <v>84</v>
      </c>
      <c r="B98" s="17" t="s">
        <v>111</v>
      </c>
      <c r="C98" s="18" t="s">
        <v>60</v>
      </c>
      <c r="D98" s="19">
        <v>1995</v>
      </c>
      <c r="E98" s="19" t="s">
        <v>61</v>
      </c>
      <c r="F98" s="19">
        <v>21.563</v>
      </c>
      <c r="G98" s="19">
        <v>0</v>
      </c>
      <c r="H98" s="2"/>
    </row>
    <row r="99" spans="1:8" ht="15">
      <c r="A99" s="22">
        <v>85</v>
      </c>
      <c r="B99" s="15"/>
      <c r="C99" s="18" t="s">
        <v>62</v>
      </c>
      <c r="D99" s="19">
        <v>2006</v>
      </c>
      <c r="E99" s="19" t="s">
        <v>63</v>
      </c>
      <c r="F99" s="19">
        <v>29.161</v>
      </c>
      <c r="G99" s="19">
        <v>0</v>
      </c>
      <c r="H99" s="2"/>
    </row>
    <row r="100" spans="1:8" ht="15">
      <c r="A100" s="22">
        <v>86</v>
      </c>
      <c r="B100" s="15"/>
      <c r="C100" s="18" t="s">
        <v>64</v>
      </c>
      <c r="D100" s="19">
        <v>1998</v>
      </c>
      <c r="E100" s="19"/>
      <c r="F100" s="19">
        <v>2.58</v>
      </c>
      <c r="G100" s="19">
        <v>0</v>
      </c>
      <c r="H100" s="2"/>
    </row>
    <row r="101" spans="1:8" ht="15">
      <c r="A101" s="22">
        <v>87</v>
      </c>
      <c r="B101" s="15"/>
      <c r="C101" s="18" t="s">
        <v>71</v>
      </c>
      <c r="D101" s="19">
        <v>2008</v>
      </c>
      <c r="E101" s="19" t="s">
        <v>81</v>
      </c>
      <c r="F101" s="19">
        <v>3.325</v>
      </c>
      <c r="G101" s="19">
        <v>0</v>
      </c>
      <c r="H101" s="2"/>
    </row>
    <row r="102" spans="1:8" ht="15">
      <c r="A102" s="22">
        <v>88</v>
      </c>
      <c r="B102" s="15"/>
      <c r="C102" s="18" t="s">
        <v>71</v>
      </c>
      <c r="D102" s="19">
        <v>2008</v>
      </c>
      <c r="E102" s="19" t="s">
        <v>82</v>
      </c>
      <c r="F102" s="19">
        <v>3.325</v>
      </c>
      <c r="G102" s="19">
        <v>0</v>
      </c>
      <c r="H102" s="2"/>
    </row>
    <row r="103" spans="1:8" ht="15">
      <c r="A103" s="22">
        <v>89</v>
      </c>
      <c r="B103" s="15"/>
      <c r="C103" s="18" t="s">
        <v>133</v>
      </c>
      <c r="D103" s="19"/>
      <c r="E103" s="19"/>
      <c r="F103" s="19">
        <v>12.78391</v>
      </c>
      <c r="G103" s="19">
        <v>1.70359</v>
      </c>
      <c r="H103" s="2"/>
    </row>
    <row r="104" spans="1:8" ht="15">
      <c r="A104" s="22">
        <v>90</v>
      </c>
      <c r="B104" s="15"/>
      <c r="C104" s="18" t="s">
        <v>133</v>
      </c>
      <c r="D104" s="19"/>
      <c r="E104" s="19"/>
      <c r="F104" s="19">
        <v>12.78391</v>
      </c>
      <c r="G104" s="19">
        <v>1.70359</v>
      </c>
      <c r="H104" s="2"/>
    </row>
    <row r="105" spans="1:8" ht="15">
      <c r="A105" s="22">
        <v>91</v>
      </c>
      <c r="B105" s="15"/>
      <c r="C105" s="18" t="s">
        <v>134</v>
      </c>
      <c r="D105" s="19"/>
      <c r="E105" s="19"/>
      <c r="F105" s="19">
        <v>11.80053</v>
      </c>
      <c r="G105" s="19">
        <v>2.36053</v>
      </c>
      <c r="H105" s="2"/>
    </row>
    <row r="106" spans="1:8" ht="15">
      <c r="A106" s="23"/>
      <c r="B106" s="6"/>
      <c r="C106" s="7"/>
      <c r="D106" s="6"/>
      <c r="E106" s="6"/>
      <c r="F106" s="5">
        <f>SUM(F98:F105)</f>
        <v>97.32235000000001</v>
      </c>
      <c r="G106" s="5">
        <f>SUM(G98:G105)</f>
        <v>5.767709999999999</v>
      </c>
      <c r="H106" s="2"/>
    </row>
    <row r="107" spans="1:8" ht="42.75">
      <c r="A107" s="25"/>
      <c r="B107" s="31" t="s">
        <v>83</v>
      </c>
      <c r="C107" s="14"/>
      <c r="D107" s="19"/>
      <c r="E107" s="32"/>
      <c r="F107" s="33"/>
      <c r="G107" s="33"/>
      <c r="H107" s="2"/>
    </row>
    <row r="108" spans="1:7" ht="15">
      <c r="A108" s="25">
        <v>92</v>
      </c>
      <c r="B108" s="31"/>
      <c r="C108" s="14" t="s">
        <v>88</v>
      </c>
      <c r="D108" s="19">
        <v>1995</v>
      </c>
      <c r="E108" s="19" t="s">
        <v>68</v>
      </c>
      <c r="F108" s="10">
        <v>17.667</v>
      </c>
      <c r="G108" s="10">
        <v>0</v>
      </c>
    </row>
    <row r="109" spans="1:7" ht="15">
      <c r="A109" s="27"/>
      <c r="B109" s="6"/>
      <c r="C109" s="7"/>
      <c r="D109" s="6"/>
      <c r="E109" s="6"/>
      <c r="F109" s="34">
        <f>SUM(F108:F108)</f>
        <v>17.667</v>
      </c>
      <c r="G109" s="34">
        <v>0</v>
      </c>
    </row>
    <row r="110" spans="1:7" ht="28.5">
      <c r="A110" s="22"/>
      <c r="B110" s="9" t="s">
        <v>125</v>
      </c>
      <c r="C110" s="18"/>
      <c r="D110" s="19"/>
      <c r="E110" s="18"/>
      <c r="F110" s="19"/>
      <c r="G110" s="19"/>
    </row>
    <row r="111" spans="1:7" ht="15">
      <c r="A111" s="22">
        <v>93</v>
      </c>
      <c r="B111" s="19"/>
      <c r="C111" s="18" t="s">
        <v>127</v>
      </c>
      <c r="D111" s="19">
        <v>2013</v>
      </c>
      <c r="E111" s="18" t="s">
        <v>128</v>
      </c>
      <c r="F111" s="19">
        <v>166.63</v>
      </c>
      <c r="G111" s="19">
        <v>118.516</v>
      </c>
    </row>
    <row r="112" spans="1:7" ht="15">
      <c r="A112" s="22">
        <v>94</v>
      </c>
      <c r="B112" s="19"/>
      <c r="C112" s="18" t="s">
        <v>129</v>
      </c>
      <c r="D112" s="19">
        <v>2009</v>
      </c>
      <c r="E112" s="19" t="s">
        <v>130</v>
      </c>
      <c r="F112" s="19">
        <v>67.04</v>
      </c>
      <c r="G112" s="19">
        <v>0</v>
      </c>
    </row>
    <row r="113" spans="1:7" ht="15">
      <c r="A113" s="22">
        <v>95</v>
      </c>
      <c r="B113" s="19"/>
      <c r="C113" s="18" t="s">
        <v>65</v>
      </c>
      <c r="D113" s="19">
        <v>1993</v>
      </c>
      <c r="E113" s="19" t="s">
        <v>29</v>
      </c>
      <c r="F113" s="10">
        <v>10.4</v>
      </c>
      <c r="G113" s="9">
        <v>0</v>
      </c>
    </row>
    <row r="114" spans="1:7" ht="15">
      <c r="A114" s="24"/>
      <c r="B114" s="6"/>
      <c r="C114" s="7"/>
      <c r="D114" s="6"/>
      <c r="E114" s="6"/>
      <c r="F114" s="4">
        <f>SUM(F111:F113)</f>
        <v>244.07000000000002</v>
      </c>
      <c r="G114" s="4">
        <f>SUM(G111:G113)</f>
        <v>118.516</v>
      </c>
    </row>
    <row r="115" spans="1:7" ht="15">
      <c r="A115" s="50"/>
      <c r="B115" s="6" t="s">
        <v>131</v>
      </c>
      <c r="C115" s="7">
        <v>95</v>
      </c>
      <c r="D115" s="6"/>
      <c r="E115" s="6"/>
      <c r="F115" s="4">
        <f>SUM(F114+F109+F106+F97+F49+F45+F42+F30+F18)</f>
        <v>21387.811350000004</v>
      </c>
      <c r="G115" s="4">
        <f>SUM(G114+G109+G106+G97+G49+G45+G42+G30+G18)</f>
        <v>13304.813709999997</v>
      </c>
    </row>
    <row r="116" spans="1:7" ht="28.5" customHeight="1">
      <c r="A116" s="47"/>
      <c r="B116" s="47"/>
      <c r="C116" s="48" t="s">
        <v>170</v>
      </c>
      <c r="D116" s="47"/>
      <c r="E116" s="47"/>
      <c r="F116" s="49" t="s">
        <v>171</v>
      </c>
      <c r="G116" s="47"/>
    </row>
  </sheetData>
  <sheetProtection/>
  <mergeCells count="22">
    <mergeCell ref="F1:G1"/>
    <mergeCell ref="C31:C32"/>
    <mergeCell ref="D31:D32"/>
    <mergeCell ref="E31:E32"/>
    <mergeCell ref="F31:F32"/>
    <mergeCell ref="G31:G32"/>
    <mergeCell ref="B31:B32"/>
    <mergeCell ref="A47:A48"/>
    <mergeCell ref="C47:C48"/>
    <mergeCell ref="B47:B48"/>
    <mergeCell ref="E47:E48"/>
    <mergeCell ref="F47:F48"/>
    <mergeCell ref="G47:G48"/>
    <mergeCell ref="D47:D48"/>
    <mergeCell ref="A2:G2"/>
    <mergeCell ref="A4:A5"/>
    <mergeCell ref="D4:D5"/>
    <mergeCell ref="E4:E5"/>
    <mergeCell ref="B4:B5"/>
    <mergeCell ref="C4:C5"/>
    <mergeCell ref="G4:G5"/>
    <mergeCell ref="F4:F5"/>
  </mergeCells>
  <printOptions/>
  <pageMargins left="1" right="1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Rayrada PC</cp:lastModifiedBy>
  <cp:lastPrinted>2020-12-14T12:51:37Z</cp:lastPrinted>
  <dcterms:created xsi:type="dcterms:W3CDTF">2009-01-28T12:37:48Z</dcterms:created>
  <dcterms:modified xsi:type="dcterms:W3CDTF">2020-12-14T15:08:17Z</dcterms:modified>
  <cp:category/>
  <cp:version/>
  <cp:contentType/>
  <cp:contentStatus/>
</cp:coreProperties>
</file>