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8" windowWidth="15480" windowHeight="10320" activeTab="0"/>
  </bookViews>
  <sheets>
    <sheet name="11.12.2020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<sst xmlns="http://schemas.openxmlformats.org/spreadsheetml/2006/main" count="43" uniqueCount="34">
  <si>
    <t>(грн.)</t>
  </si>
  <si>
    <t>Х</t>
  </si>
  <si>
    <t>УСЬОГО</t>
  </si>
  <si>
    <t>Найменування бюджету - одержувача /надавача міжбюджетного трансферту</t>
  </si>
  <si>
    <t>Трансферти з інших місцевих бюджетів</t>
  </si>
  <si>
    <t>дотація на:</t>
  </si>
  <si>
    <t>субвенції</t>
  </si>
  <si>
    <t>загального фонду на:</t>
  </si>
  <si>
    <t>спеціального фонду на:</t>
  </si>
  <si>
    <t>усього</t>
  </si>
  <si>
    <t>Трансферти іншим бюджетам</t>
  </si>
  <si>
    <t>20308301000</t>
  </si>
  <si>
    <t>Вовчанський районний бюджет</t>
  </si>
  <si>
    <t>0</t>
  </si>
  <si>
    <t>Секретар міської ради</t>
  </si>
  <si>
    <t>найменування трансферту</t>
  </si>
  <si>
    <t>МІЖБЮДЖЕТНІ ТРАНСФЕРТИ на 2020 рік</t>
  </si>
  <si>
    <t>Код бюджету</t>
  </si>
  <si>
    <t>код Класифікації доходів бюджету</t>
  </si>
  <si>
    <t>код Типової програмної класифікації видатків та кредитування місцевого бюджету</t>
  </si>
  <si>
    <t>0119770</t>
  </si>
  <si>
    <t>20308200000</t>
  </si>
  <si>
    <t>субвенція на виконання районної Програми допризивної підготовки, військово-патріотичного виховання молоді та призову громадян України на строкову військову службу у Вовчанському районі Харківської області у 2020 році</t>
  </si>
  <si>
    <t>субвенція на надання державної підтримки особам з особливими освітніми потребами</t>
  </si>
  <si>
    <t>субвенція на виконання районної Програми розвитку закладів охорони здоров'я Вовчанського району, Харківської області</t>
  </si>
  <si>
    <t>субвенція на здійснення природоохоронних заходів на будівництво КНС-1, КНС-2 самопливної напірної каналізації у місті Вовчанську, 2-й пусковий комплекс КНС-2 по вул. Рубіжанське шосе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</si>
  <si>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</si>
  <si>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інші субвенції з місцевого бюджету</t>
  </si>
  <si>
    <t>субвенція на виконання районної Комплексної програми соціального захисту населення Вовчанського району Харківської області на 2018 - 2020 роки</t>
  </si>
  <si>
    <t>субвенція з місцевого бюджету державному бюджету на виконання програм соціально-економічного розвитку регіонів</t>
  </si>
  <si>
    <t>0119800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</si>
  <si>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</si>
  <si>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Ольга ТОПОРКОВА</t>
  </si>
  <si>
    <t>Додаток 4
до рішення ІІ (позачергової) сесії Вовчанської міської ради VІII скликання від 11 грудня 2020 р. № 15-VІII "Про внесення змін до міського бюджету на 2020 рік"                                                                                                                               (пункт 3)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</si>
</sst>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8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9" fillId="46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43" fillId="0" borderId="7" applyNumberFormat="0" applyFill="0" applyAlignment="0" applyProtection="0"/>
    <xf numFmtId="0" fontId="12" fillId="0" borderId="8" applyNumberFormat="0" applyFill="0" applyAlignment="0" applyProtection="0"/>
    <xf numFmtId="0" fontId="44" fillId="47" borderId="9" applyNumberFormat="0" applyAlignment="0" applyProtection="0"/>
    <xf numFmtId="0" fontId="10" fillId="48" borderId="10" applyNumberFormat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46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6" fillId="3" borderId="0" applyNumberFormat="0" applyBorder="0" applyAlignment="0" applyProtection="0"/>
    <xf numFmtId="0" fontId="48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49" fillId="50" borderId="14" applyNumberFormat="0" applyAlignment="0" applyProtection="0"/>
    <xf numFmtId="0" fontId="18" fillId="0" borderId="15" applyNumberFormat="0" applyFill="0" applyAlignment="0" applyProtection="0"/>
    <xf numFmtId="0" fontId="50" fillId="54" borderId="0" applyNumberFormat="0" applyBorder="0" applyAlignment="0" applyProtection="0"/>
    <xf numFmtId="0" fontId="19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6" fillId="0" borderId="19" xfId="0" applyNumberFormat="1" applyFont="1" applyFill="1" applyBorder="1" applyAlignment="1" applyProtection="1">
      <alignment horizontal="center" vertical="top"/>
      <protection/>
    </xf>
    <xf numFmtId="0" fontId="26" fillId="0" borderId="0" xfId="0" applyNumberFormat="1" applyFont="1" applyFill="1" applyAlignment="1" applyProtection="1">
      <alignment horizontal="center"/>
      <protection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NumberFormat="1" applyFont="1" applyFill="1" applyAlignment="1" applyProtection="1">
      <alignment horizontal="center" vertical="center" wrapText="1"/>
      <protection/>
    </xf>
    <xf numFmtId="0" fontId="25" fillId="0" borderId="19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19" xfId="0" applyNumberFormat="1" applyFont="1" applyFill="1" applyBorder="1" applyAlignment="1" applyProtection="1">
      <alignment horizontal="right" vertical="center"/>
      <protection/>
    </xf>
    <xf numFmtId="49" fontId="26" fillId="0" borderId="20" xfId="0" applyNumberFormat="1" applyFont="1" applyBorder="1" applyAlignment="1">
      <alignment horizontal="left" vertical="center" wrapText="1"/>
    </xf>
    <xf numFmtId="0" fontId="26" fillId="0" borderId="0" xfId="0" applyNumberFormat="1" applyFont="1" applyFill="1" applyAlignment="1" applyProtection="1">
      <alignment horizontal="left"/>
      <protection/>
    </xf>
    <xf numFmtId="0" fontId="25" fillId="55" borderId="20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Fill="1" applyBorder="1" applyAlignment="1" applyProtection="1">
      <alignment horizontal="center" vertical="center" wrapText="1"/>
      <protection/>
    </xf>
    <xf numFmtId="0" fontId="26" fillId="55" borderId="20" xfId="0" applyNumberFormat="1" applyFont="1" applyFill="1" applyBorder="1" applyAlignment="1" applyProtection="1">
      <alignment vertical="center" wrapText="1"/>
      <protection/>
    </xf>
    <xf numFmtId="49" fontId="25" fillId="0" borderId="20" xfId="0" applyNumberFormat="1" applyFont="1" applyFill="1" applyBorder="1" applyAlignment="1" applyProtection="1">
      <alignment horizontal="left" vertical="center" wrapText="1"/>
      <protection/>
    </xf>
    <xf numFmtId="0" fontId="26" fillId="0" borderId="2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49" fontId="26" fillId="0" borderId="20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NumberFormat="1" applyFont="1" applyFill="1" applyBorder="1" applyAlignment="1" applyProtection="1">
      <alignment horizontal="center" vertical="center" wrapText="1"/>
      <protection/>
    </xf>
    <xf numFmtId="3" fontId="25" fillId="0" borderId="20" xfId="0" applyNumberFormat="1" applyFont="1" applyFill="1" applyBorder="1" applyAlignment="1" applyProtection="1">
      <alignment horizontal="center" vertical="center" wrapText="1"/>
      <protection/>
    </xf>
    <xf numFmtId="3" fontId="26" fillId="0" borderId="20" xfId="0" applyNumberFormat="1" applyFont="1" applyFill="1" applyBorder="1" applyAlignment="1" applyProtection="1">
      <alignment horizontal="center" vertical="center" wrapText="1"/>
      <protection/>
    </xf>
    <xf numFmtId="3" fontId="26" fillId="0" borderId="20" xfId="0" applyNumberFormat="1" applyFont="1" applyBorder="1" applyAlignment="1">
      <alignment horizontal="center" vertical="center" wrapText="1"/>
    </xf>
    <xf numFmtId="0" fontId="26" fillId="0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2" xfId="0" applyNumberFormat="1" applyFon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Fill="1" applyAlignment="1">
      <alignment horizontal="center" vertical="center" wrapText="1"/>
    </xf>
    <xf numFmtId="0" fontId="26" fillId="55" borderId="23" xfId="0" applyNumberFormat="1" applyFont="1" applyFill="1" applyBorder="1" applyAlignment="1" applyProtection="1">
      <alignment horizontal="center" vertical="center" wrapText="1"/>
      <protection/>
    </xf>
    <xf numFmtId="0" fontId="26" fillId="55" borderId="24" xfId="0" applyNumberFormat="1" applyFont="1" applyFill="1" applyBorder="1" applyAlignment="1" applyProtection="1">
      <alignment horizontal="center" vertical="center" wrapText="1"/>
      <protection/>
    </xf>
    <xf numFmtId="0" fontId="26" fillId="55" borderId="25" xfId="0" applyNumberFormat="1" applyFont="1" applyFill="1" applyBorder="1" applyAlignment="1" applyProtection="1">
      <alignment horizontal="center" vertical="center" wrapText="1"/>
      <protection/>
    </xf>
    <xf numFmtId="0" fontId="26" fillId="55" borderId="21" xfId="0" applyNumberFormat="1" applyFont="1" applyFill="1" applyBorder="1" applyAlignment="1" applyProtection="1">
      <alignment horizontal="center" vertical="center" wrapText="1"/>
      <protection/>
    </xf>
    <xf numFmtId="0" fontId="26" fillId="55" borderId="22" xfId="0" applyNumberFormat="1" applyFont="1" applyFill="1" applyBorder="1" applyAlignment="1" applyProtection="1">
      <alignment horizontal="center" vertical="center" wrapText="1"/>
      <protection/>
    </xf>
    <xf numFmtId="0" fontId="26" fillId="55" borderId="26" xfId="0" applyNumberFormat="1" applyFont="1" applyFill="1" applyBorder="1" applyAlignment="1" applyProtection="1">
      <alignment horizontal="center" vertical="center" wrapText="1"/>
      <protection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27" xfId="0" applyNumberFormat="1" applyFont="1" applyFill="1" applyBorder="1" applyAlignment="1" applyProtection="1">
      <alignment horizontal="center" vertical="center" wrapText="1"/>
      <protection/>
    </xf>
    <xf numFmtId="0" fontId="26" fillId="55" borderId="18" xfId="0" applyNumberFormat="1" applyFont="1" applyFill="1" applyBorder="1" applyAlignment="1" applyProtection="1">
      <alignment horizontal="center" vertical="center" wrapText="1"/>
      <protection/>
    </xf>
    <xf numFmtId="0" fontId="26" fillId="55" borderId="28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NumberFormat="1" applyFont="1" applyFill="1" applyBorder="1" applyAlignment="1" applyProtection="1">
      <alignment horizontal="center" vertical="center" wrapText="1"/>
      <protection/>
    </xf>
    <xf numFmtId="0" fontId="26" fillId="0" borderId="24" xfId="0" applyNumberFormat="1" applyFont="1" applyFill="1" applyBorder="1" applyAlignment="1" applyProtection="1">
      <alignment horizontal="center" vertical="center" wrapText="1"/>
      <protection/>
    </xf>
    <xf numFmtId="0" fontId="26" fillId="0" borderId="25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Alignment="1" applyProtection="1">
      <alignment horizontal="left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27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NumberFormat="1" applyFont="1" applyFill="1" applyBorder="1" applyAlignment="1" applyProtection="1">
      <alignment horizontal="center" vertical="center" wrapText="1"/>
      <protection/>
    </xf>
    <xf numFmtId="0" fontId="26" fillId="0" borderId="28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tabSelected="1" zoomScale="70" zoomScaleNormal="70" workbookViewId="0" topLeftCell="B10">
      <selection activeCell="B2" sqref="B2:T2"/>
    </sheetView>
  </sheetViews>
  <sheetFormatPr defaultColWidth="9.16015625" defaultRowHeight="12.75"/>
  <cols>
    <col min="1" max="1" width="3.83203125" style="3" hidden="1" customWidth="1"/>
    <col min="2" max="2" width="17.5" style="7" customWidth="1"/>
    <col min="3" max="3" width="19.83203125" style="7" customWidth="1"/>
    <col min="4" max="4" width="7.83203125" style="7" customWidth="1"/>
    <col min="5" max="5" width="7.83203125" style="3" customWidth="1"/>
    <col min="6" max="6" width="14.5" style="3" customWidth="1"/>
    <col min="7" max="7" width="15.16015625" style="3" customWidth="1"/>
    <col min="8" max="8" width="25.16015625" style="3" customWidth="1"/>
    <col min="9" max="9" width="19.5" style="3" customWidth="1"/>
    <col min="10" max="10" width="22.66015625" style="3" customWidth="1"/>
    <col min="11" max="11" width="15.16015625" style="3" customWidth="1"/>
    <col min="12" max="12" width="15.83203125" style="3" customWidth="1"/>
    <col min="13" max="14" width="7.83203125" style="3" customWidth="1"/>
    <col min="15" max="15" width="19.16015625" style="3" customWidth="1"/>
    <col min="16" max="16" width="18.5" style="3" customWidth="1"/>
    <col min="17" max="17" width="19.16015625" style="3" customWidth="1"/>
    <col min="18" max="18" width="17.16015625" style="3" customWidth="1"/>
    <col min="19" max="19" width="13.83203125" style="3" customWidth="1"/>
    <col min="20" max="20" width="12.83203125" style="3" customWidth="1"/>
    <col min="21" max="16384" width="9.16015625" style="2" customWidth="1"/>
  </cols>
  <sheetData>
    <row r="1" spans="1:20" ht="108" customHeight="1">
      <c r="A1" s="1"/>
      <c r="B1" s="11"/>
      <c r="C1" s="11"/>
      <c r="D1" s="11"/>
      <c r="E1" s="11"/>
      <c r="F1" s="12"/>
      <c r="G1" s="12"/>
      <c r="H1" s="12"/>
      <c r="I1" s="12"/>
      <c r="J1" s="12"/>
      <c r="K1" s="12"/>
      <c r="L1" s="12"/>
      <c r="M1" s="12"/>
      <c r="N1" s="12"/>
      <c r="O1" s="48" t="s">
        <v>33</v>
      </c>
      <c r="P1" s="48"/>
      <c r="Q1" s="48"/>
      <c r="R1" s="48"/>
      <c r="S1" s="48"/>
      <c r="T1" s="48"/>
    </row>
    <row r="2" spans="1:20" ht="24.75" customHeight="1">
      <c r="A2" s="1"/>
      <c r="B2" s="33" t="s">
        <v>16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4" customHeight="1">
      <c r="A3" s="1"/>
      <c r="B3" s="33" t="s">
        <v>11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2:20" ht="27" customHeight="1">
      <c r="B4" s="13"/>
      <c r="C4" s="13"/>
      <c r="D4" s="13"/>
      <c r="E4" s="13"/>
      <c r="F4" s="13"/>
      <c r="G4" s="13"/>
      <c r="H4" s="13"/>
      <c r="I4" s="13"/>
      <c r="J4" s="9"/>
      <c r="K4" s="9"/>
      <c r="L4" s="13"/>
      <c r="M4" s="10"/>
      <c r="N4" s="10"/>
      <c r="O4" s="14"/>
      <c r="P4" s="14"/>
      <c r="Q4" s="14"/>
      <c r="R4" s="14"/>
      <c r="S4" s="14"/>
      <c r="T4" s="15" t="s">
        <v>0</v>
      </c>
    </row>
    <row r="5" spans="1:20" ht="30.75" customHeight="1">
      <c r="A5" s="4"/>
      <c r="B5" s="34" t="s">
        <v>17</v>
      </c>
      <c r="C5" s="34" t="s">
        <v>3</v>
      </c>
      <c r="D5" s="37" t="s">
        <v>4</v>
      </c>
      <c r="E5" s="38"/>
      <c r="F5" s="38"/>
      <c r="G5" s="38"/>
      <c r="H5" s="38"/>
      <c r="I5" s="38"/>
      <c r="J5" s="38"/>
      <c r="K5" s="38"/>
      <c r="L5" s="39"/>
      <c r="M5" s="31" t="s">
        <v>10</v>
      </c>
      <c r="N5" s="32"/>
      <c r="O5" s="32"/>
      <c r="P5" s="32"/>
      <c r="Q5" s="32"/>
      <c r="R5" s="32"/>
      <c r="S5" s="32"/>
      <c r="T5" s="44"/>
    </row>
    <row r="6" spans="1:20" ht="27" customHeight="1">
      <c r="A6" s="5"/>
      <c r="B6" s="35"/>
      <c r="C6" s="35"/>
      <c r="D6" s="40" t="s">
        <v>5</v>
      </c>
      <c r="E6" s="41"/>
      <c r="F6" s="31" t="s">
        <v>6</v>
      </c>
      <c r="G6" s="32"/>
      <c r="H6" s="32"/>
      <c r="I6" s="32"/>
      <c r="J6" s="32"/>
      <c r="K6" s="32"/>
      <c r="L6" s="45" t="s">
        <v>9</v>
      </c>
      <c r="M6" s="49" t="s">
        <v>5</v>
      </c>
      <c r="N6" s="50"/>
      <c r="O6" s="31" t="s">
        <v>6</v>
      </c>
      <c r="P6" s="32"/>
      <c r="Q6" s="32"/>
      <c r="R6" s="32"/>
      <c r="S6" s="32"/>
      <c r="T6" s="45" t="s">
        <v>9</v>
      </c>
    </row>
    <row r="7" spans="1:20" ht="60.75" customHeight="1">
      <c r="A7" s="6"/>
      <c r="B7" s="35"/>
      <c r="C7" s="35"/>
      <c r="D7" s="42"/>
      <c r="E7" s="43"/>
      <c r="F7" s="31" t="s">
        <v>7</v>
      </c>
      <c r="G7" s="44"/>
      <c r="H7" s="31" t="s">
        <v>8</v>
      </c>
      <c r="I7" s="32"/>
      <c r="J7" s="32"/>
      <c r="K7" s="32"/>
      <c r="L7" s="46"/>
      <c r="M7" s="51"/>
      <c r="N7" s="52"/>
      <c r="O7" s="31" t="s">
        <v>7</v>
      </c>
      <c r="P7" s="32"/>
      <c r="Q7" s="32"/>
      <c r="R7" s="32"/>
      <c r="S7" s="27" t="s">
        <v>8</v>
      </c>
      <c r="T7" s="46"/>
    </row>
    <row r="8" spans="1:20" ht="30" customHeight="1">
      <c r="A8" s="8"/>
      <c r="B8" s="35"/>
      <c r="C8" s="35"/>
      <c r="D8" s="37" t="s">
        <v>15</v>
      </c>
      <c r="E8" s="38"/>
      <c r="F8" s="38"/>
      <c r="G8" s="38"/>
      <c r="H8" s="38"/>
      <c r="I8" s="38"/>
      <c r="J8" s="38"/>
      <c r="K8" s="38"/>
      <c r="L8" s="46"/>
      <c r="M8" s="31" t="s">
        <v>15</v>
      </c>
      <c r="N8" s="32"/>
      <c r="O8" s="32"/>
      <c r="P8" s="32"/>
      <c r="Q8" s="32"/>
      <c r="R8" s="32"/>
      <c r="S8" s="32"/>
      <c r="T8" s="46"/>
    </row>
    <row r="9" spans="1:20" ht="408" customHeight="1">
      <c r="A9" s="8"/>
      <c r="B9" s="35"/>
      <c r="C9" s="35"/>
      <c r="D9" s="20"/>
      <c r="E9" s="20"/>
      <c r="F9" s="22" t="s">
        <v>27</v>
      </c>
      <c r="G9" s="22" t="s">
        <v>23</v>
      </c>
      <c r="H9" s="22" t="s">
        <v>26</v>
      </c>
      <c r="I9" s="22" t="s">
        <v>31</v>
      </c>
      <c r="J9" s="22" t="s">
        <v>25</v>
      </c>
      <c r="K9" s="22" t="s">
        <v>27</v>
      </c>
      <c r="L9" s="46"/>
      <c r="M9" s="22"/>
      <c r="N9" s="22"/>
      <c r="O9" s="22" t="s">
        <v>28</v>
      </c>
      <c r="P9" s="22" t="s">
        <v>24</v>
      </c>
      <c r="Q9" s="22" t="s">
        <v>22</v>
      </c>
      <c r="R9" s="22" t="s">
        <v>29</v>
      </c>
      <c r="S9" s="22"/>
      <c r="T9" s="46"/>
    </row>
    <row r="10" spans="1:20" ht="36.75" customHeight="1">
      <c r="A10" s="8"/>
      <c r="B10" s="35"/>
      <c r="C10" s="35"/>
      <c r="D10" s="37" t="s">
        <v>18</v>
      </c>
      <c r="E10" s="38"/>
      <c r="F10" s="38"/>
      <c r="G10" s="38"/>
      <c r="H10" s="38"/>
      <c r="I10" s="38"/>
      <c r="J10" s="38"/>
      <c r="K10" s="38"/>
      <c r="L10" s="46"/>
      <c r="M10" s="31" t="s">
        <v>19</v>
      </c>
      <c r="N10" s="32"/>
      <c r="O10" s="32"/>
      <c r="P10" s="32"/>
      <c r="Q10" s="32"/>
      <c r="R10" s="32"/>
      <c r="S10" s="32"/>
      <c r="T10" s="46"/>
    </row>
    <row r="11" spans="1:20" ht="30" customHeight="1">
      <c r="A11" s="8"/>
      <c r="B11" s="36"/>
      <c r="C11" s="36"/>
      <c r="D11" s="20"/>
      <c r="E11" s="20"/>
      <c r="F11" s="22">
        <v>41053900</v>
      </c>
      <c r="G11" s="22">
        <v>41051200</v>
      </c>
      <c r="H11" s="22">
        <v>41052600</v>
      </c>
      <c r="I11" s="22">
        <v>41053000</v>
      </c>
      <c r="J11" s="22">
        <v>41053600</v>
      </c>
      <c r="K11" s="22">
        <v>41053900</v>
      </c>
      <c r="L11" s="47"/>
      <c r="M11" s="22"/>
      <c r="N11" s="22"/>
      <c r="O11" s="26" t="s">
        <v>20</v>
      </c>
      <c r="P11" s="26" t="s">
        <v>20</v>
      </c>
      <c r="Q11" s="26" t="s">
        <v>20</v>
      </c>
      <c r="R11" s="26" t="s">
        <v>30</v>
      </c>
      <c r="S11" s="22"/>
      <c r="T11" s="47"/>
    </row>
    <row r="12" spans="1:20" ht="23.25" customHeight="1">
      <c r="A12" s="8"/>
      <c r="B12" s="18">
        <v>1</v>
      </c>
      <c r="C12" s="18">
        <v>2</v>
      </c>
      <c r="D12" s="18">
        <v>3</v>
      </c>
      <c r="E12" s="18">
        <v>4</v>
      </c>
      <c r="F12" s="19">
        <v>5</v>
      </c>
      <c r="G12" s="19">
        <v>6</v>
      </c>
      <c r="H12" s="19">
        <v>7</v>
      </c>
      <c r="I12" s="19">
        <v>8</v>
      </c>
      <c r="J12" s="19">
        <v>9</v>
      </c>
      <c r="K12" s="19">
        <v>10</v>
      </c>
      <c r="L12" s="19">
        <v>11</v>
      </c>
      <c r="M12" s="19">
        <v>12</v>
      </c>
      <c r="N12" s="19">
        <v>13</v>
      </c>
      <c r="O12" s="19">
        <v>14</v>
      </c>
      <c r="P12" s="19">
        <v>15</v>
      </c>
      <c r="Q12" s="19">
        <v>16</v>
      </c>
      <c r="R12" s="19">
        <v>17</v>
      </c>
      <c r="S12" s="19">
        <v>18</v>
      </c>
      <c r="T12" s="19">
        <v>19</v>
      </c>
    </row>
    <row r="13" spans="1:20" ht="61.5" customHeight="1">
      <c r="A13" s="8"/>
      <c r="B13" s="21" t="s">
        <v>21</v>
      </c>
      <c r="C13" s="21" t="s">
        <v>12</v>
      </c>
      <c r="D13" s="28" t="s">
        <v>13</v>
      </c>
      <c r="E13" s="28">
        <v>0</v>
      </c>
      <c r="F13" s="28">
        <f>12843700+2900000</f>
        <v>15743700</v>
      </c>
      <c r="G13" s="28">
        <f>44200+8800</f>
        <v>53000</v>
      </c>
      <c r="H13" s="28">
        <f>3337900+16800000+257041+6410000</f>
        <v>26804941</v>
      </c>
      <c r="I13" s="28">
        <v>1749521</v>
      </c>
      <c r="J13" s="28">
        <v>4963077</v>
      </c>
      <c r="K13" s="28">
        <f>149895+149975+85200</f>
        <v>385070</v>
      </c>
      <c r="L13" s="29">
        <f>D13+E13+F13+G13+H13+J13+K13+I13</f>
        <v>49699309</v>
      </c>
      <c r="M13" s="28">
        <v>0</v>
      </c>
      <c r="N13" s="28">
        <v>0</v>
      </c>
      <c r="O13" s="28">
        <v>174400</v>
      </c>
      <c r="P13" s="28">
        <v>300000</v>
      </c>
      <c r="Q13" s="28">
        <v>67000</v>
      </c>
      <c r="R13" s="28">
        <v>49719</v>
      </c>
      <c r="S13" s="28">
        <v>0</v>
      </c>
      <c r="T13" s="29">
        <f>M13+N13+O13+R13+P13+Q13+S13</f>
        <v>591119</v>
      </c>
    </row>
    <row r="14" spans="2:20" ht="39.75" customHeight="1">
      <c r="B14" s="16" t="s">
        <v>1</v>
      </c>
      <c r="C14" s="16" t="s">
        <v>2</v>
      </c>
      <c r="D14" s="30" t="str">
        <f>D13</f>
        <v>0</v>
      </c>
      <c r="E14" s="30">
        <f aca="true" t="shared" si="0" ref="E14:T14">E13</f>
        <v>0</v>
      </c>
      <c r="F14" s="30">
        <f t="shared" si="0"/>
        <v>15743700</v>
      </c>
      <c r="G14" s="30">
        <f t="shared" si="0"/>
        <v>53000</v>
      </c>
      <c r="H14" s="30">
        <f t="shared" si="0"/>
        <v>26804941</v>
      </c>
      <c r="I14" s="30">
        <f t="shared" si="0"/>
        <v>1749521</v>
      </c>
      <c r="J14" s="30">
        <f t="shared" si="0"/>
        <v>4963077</v>
      </c>
      <c r="K14" s="30">
        <f t="shared" si="0"/>
        <v>385070</v>
      </c>
      <c r="L14" s="30">
        <f t="shared" si="0"/>
        <v>49699309</v>
      </c>
      <c r="M14" s="30">
        <f t="shared" si="0"/>
        <v>0</v>
      </c>
      <c r="N14" s="30">
        <f t="shared" si="0"/>
        <v>0</v>
      </c>
      <c r="O14" s="30">
        <f t="shared" si="0"/>
        <v>174400</v>
      </c>
      <c r="P14" s="30">
        <f t="shared" si="0"/>
        <v>300000</v>
      </c>
      <c r="Q14" s="30">
        <f t="shared" si="0"/>
        <v>67000</v>
      </c>
      <c r="R14" s="30">
        <f t="shared" si="0"/>
        <v>49719</v>
      </c>
      <c r="S14" s="30">
        <f t="shared" si="0"/>
        <v>0</v>
      </c>
      <c r="T14" s="30">
        <f t="shared" si="0"/>
        <v>591119</v>
      </c>
    </row>
    <row r="15" spans="2:20" ht="29.25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2:20" ht="30" customHeight="1">
      <c r="B16" s="17"/>
      <c r="C16" s="17" t="s">
        <v>14</v>
      </c>
      <c r="D16" s="23"/>
      <c r="E16" s="23"/>
      <c r="F16" s="23"/>
      <c r="G16" s="23"/>
      <c r="H16" s="23"/>
      <c r="I16" s="23"/>
      <c r="J16" s="11" t="s">
        <v>32</v>
      </c>
      <c r="K16" s="11"/>
      <c r="L16" s="23"/>
      <c r="M16" s="11"/>
      <c r="N16" s="11"/>
      <c r="O16" s="11"/>
      <c r="P16" s="11"/>
      <c r="Q16" s="11"/>
      <c r="R16" s="11"/>
      <c r="S16" s="11"/>
      <c r="T16" s="11"/>
    </row>
    <row r="17" spans="2:20" ht="18">
      <c r="B17" s="23"/>
      <c r="C17" s="23"/>
      <c r="D17" s="23"/>
      <c r="E17" s="23"/>
      <c r="F17" s="23"/>
      <c r="G17" s="23"/>
      <c r="H17" s="23"/>
      <c r="I17" s="23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2:9" ht="12.75">
      <c r="B18" s="24"/>
      <c r="C18" s="24"/>
      <c r="D18" s="24"/>
      <c r="E18" s="24"/>
      <c r="F18" s="24"/>
      <c r="G18" s="24"/>
      <c r="H18" s="24"/>
      <c r="I18" s="24"/>
    </row>
  </sheetData>
  <sheetProtection/>
  <mergeCells count="20">
    <mergeCell ref="F6:K6"/>
    <mergeCell ref="B3:T3"/>
    <mergeCell ref="O7:R7"/>
    <mergeCell ref="D8:K8"/>
    <mergeCell ref="M10:S10"/>
    <mergeCell ref="O1:T1"/>
    <mergeCell ref="M6:N7"/>
    <mergeCell ref="O6:S6"/>
    <mergeCell ref="M8:S8"/>
    <mergeCell ref="M5:T5"/>
    <mergeCell ref="H7:K7"/>
    <mergeCell ref="B2:T2"/>
    <mergeCell ref="C5:C11"/>
    <mergeCell ref="D5:L5"/>
    <mergeCell ref="D6:E7"/>
    <mergeCell ref="D10:K10"/>
    <mergeCell ref="F7:G7"/>
    <mergeCell ref="B5:B11"/>
    <mergeCell ref="L6:L11"/>
    <mergeCell ref="T6:T11"/>
  </mergeCells>
  <printOptions horizontalCentered="1"/>
  <pageMargins left="0.1968503937007874" right="0.15748031496062992" top="0.5118110236220472" bottom="0.4330708661417323" header="0.15748031496062992" footer="0.15748031496062992"/>
  <pageSetup fitToHeight="3" fitToWidth="1" horizontalDpi="300" verticalDpi="300" orientation="landscape" paperSize="9" scale="54" r:id="rId1"/>
  <headerFooter alignWithMargins="0">
    <oddFooter>&amp;R&amp;P</oddFooter>
  </headerFooter>
  <rowBreaks count="1" manualBreakCount="1"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Argunova</cp:lastModifiedBy>
  <cp:lastPrinted>2020-12-11T06:10:03Z</cp:lastPrinted>
  <dcterms:created xsi:type="dcterms:W3CDTF">2014-01-17T10:52:16Z</dcterms:created>
  <dcterms:modified xsi:type="dcterms:W3CDTF">2020-12-14T14:05:03Z</dcterms:modified>
  <cp:category/>
  <cp:version/>
  <cp:contentType/>
  <cp:contentStatus/>
</cp:coreProperties>
</file>