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10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<sst xmlns="http://schemas.openxmlformats.org/spreadsheetml/2006/main" count="56" uniqueCount="46">
  <si>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</si>
  <si>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</si>
  <si>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</si>
  <si>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</si>
  <si>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</si>
  <si>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</si>
  <si>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</si>
  <si>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</si>
  <si>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</si>
  <si>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</si>
  <si>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</si>
  <si>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</si>
  <si>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</si>
  <si>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</si>
  <si>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</si>
  <si>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</si>
  <si>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</si>
  <si>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</si>
  <si>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</si>
  <si>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</si>
  <si>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</si>
  <si>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</si>
  <si>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</si>
  <si>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</si>
  <si>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</si>
  <si>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</si>
  <si>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</si>
  <si>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</si>
  <si>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6030</t>
  </si>
  <si>
    <t>Організація благоустрою населених пунктів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</si>
  <si>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</si>
  <si>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</si>
  <si>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</si>
  <si>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</si>
  <si>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</si>
  <si>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</si>
  <si>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9770</t>
  </si>
  <si>
    <t>Інші субвенції з місцевого бюджету</t>
  </si>
  <si>
    <t>Всього по бюджету</t>
  </si>
  <si>
    <t xml:space="preserve">% виконання на вказаний період </t>
  </si>
  <si>
    <t xml:space="preserve">Спеціальний фонд </t>
  </si>
  <si>
    <t>7310</t>
  </si>
  <si>
    <t>Будівництво об`єктів житлово-комунального господарства</t>
  </si>
  <si>
    <t>Звіт про виконання видаткової частини бюджету по Симинівській сільській раді за 2020 рік</t>
  </si>
  <si>
    <t>О.Д. Бондар</t>
  </si>
  <si>
    <t>Головний бухгалтер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</si>
</sst>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 quotePrefix="1">
      <alignment vertical="top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tabSelected="1" view="pageBreakPreview" zoomScale="60" workbookViewId="0" topLeftCell="A13">
      <selection activeCell="U7" sqref="U7"/>
    </sheetView>
  </sheetViews>
  <sheetFormatPr defaultColWidth="9.00390625" defaultRowHeight="12.75"/>
  <cols>
    <col min="2" max="2" width="48.125" style="0" customWidth="1"/>
    <col min="3" max="3" width="10.625" style="0" hidden="1" customWidth="1"/>
    <col min="4" max="4" width="18.625" style="0" customWidth="1"/>
    <col min="5" max="6" width="10.625" style="0" hidden="1" customWidth="1"/>
    <col min="7" max="7" width="9.25390625" style="0" hidden="1" customWidth="1"/>
    <col min="8" max="8" width="17.875" style="0" bestFit="1" customWidth="1"/>
    <col min="9" max="10" width="9.25390625" style="0" hidden="1" customWidth="1"/>
    <col min="11" max="12" width="9.625" style="0" hidden="1" customWidth="1"/>
    <col min="13" max="13" width="9.25390625" style="0" hidden="1" customWidth="1"/>
    <col min="14" max="15" width="9.625" style="0" hidden="1" customWidth="1"/>
    <col min="16" max="16" width="17.00390625" style="0" customWidth="1"/>
  </cols>
  <sheetData>
    <row r="2" spans="1:16" ht="51" customHeight="1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5" spans="1:16" ht="117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39</v>
      </c>
    </row>
    <row r="6" spans="1:16" ht="18">
      <c r="A6" s="2">
        <v>1</v>
      </c>
      <c r="B6" s="2">
        <v>2</v>
      </c>
      <c r="C6" s="2">
        <v>3</v>
      </c>
      <c r="D6" s="2">
        <v>3</v>
      </c>
      <c r="E6" s="2">
        <v>5</v>
      </c>
      <c r="F6" s="2">
        <v>6</v>
      </c>
      <c r="G6" s="2">
        <v>7</v>
      </c>
      <c r="H6" s="2">
        <v>4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5</v>
      </c>
    </row>
    <row r="7" spans="1:16" ht="108">
      <c r="A7" s="5" t="s">
        <v>16</v>
      </c>
      <c r="B7" s="6" t="s">
        <v>17</v>
      </c>
      <c r="C7" s="7">
        <v>1835500</v>
      </c>
      <c r="D7" s="8">
        <v>2010400</v>
      </c>
      <c r="E7" s="8">
        <v>2010400</v>
      </c>
      <c r="F7" s="8">
        <v>1979388.68</v>
      </c>
      <c r="G7" s="8">
        <v>0</v>
      </c>
      <c r="H7" s="8">
        <v>1979388.68</v>
      </c>
      <c r="I7" s="8">
        <v>0</v>
      </c>
      <c r="J7" s="8">
        <v>0</v>
      </c>
      <c r="K7" s="8">
        <f aca="true" t="shared" si="0" ref="K7:K18">E7-F7</f>
        <v>31011.320000000065</v>
      </c>
      <c r="L7" s="8">
        <f aca="true" t="shared" si="1" ref="L7:L18">D7-F7</f>
        <v>31011.320000000065</v>
      </c>
      <c r="M7" s="8">
        <f aca="true" t="shared" si="2" ref="M7:M18">IF(E7=0,0,(F7/E7)*100)</f>
        <v>98.4574552327895</v>
      </c>
      <c r="N7" s="8">
        <f aca="true" t="shared" si="3" ref="N7:N18">D7-H7</f>
        <v>31011.320000000065</v>
      </c>
      <c r="O7" s="8">
        <f aca="true" t="shared" si="4" ref="O7:O18">E7-H7</f>
        <v>31011.320000000065</v>
      </c>
      <c r="P7" s="9">
        <f>H7/D7*100</f>
        <v>98.4574552327895</v>
      </c>
    </row>
    <row r="8" spans="1:16" ht="36">
      <c r="A8" s="5" t="s">
        <v>18</v>
      </c>
      <c r="B8" s="6" t="s">
        <v>19</v>
      </c>
      <c r="C8" s="7">
        <v>0</v>
      </c>
      <c r="D8" s="8">
        <v>44600</v>
      </c>
      <c r="E8" s="8">
        <v>44600</v>
      </c>
      <c r="F8" s="8">
        <v>43873.65</v>
      </c>
      <c r="G8" s="8">
        <v>0</v>
      </c>
      <c r="H8" s="8">
        <v>43873.65</v>
      </c>
      <c r="I8" s="8">
        <v>0</v>
      </c>
      <c r="J8" s="8">
        <v>0</v>
      </c>
      <c r="K8" s="8">
        <f t="shared" si="0"/>
        <v>726.3499999999985</v>
      </c>
      <c r="L8" s="8">
        <f t="shared" si="1"/>
        <v>726.3499999999985</v>
      </c>
      <c r="M8" s="8">
        <f t="shared" si="2"/>
        <v>98.37141255605381</v>
      </c>
      <c r="N8" s="8">
        <f t="shared" si="3"/>
        <v>726.3499999999985</v>
      </c>
      <c r="O8" s="8">
        <f t="shared" si="4"/>
        <v>726.3499999999985</v>
      </c>
      <c r="P8" s="9">
        <f aca="true" t="shared" si="5" ref="P8:P18">H8/D8*100</f>
        <v>98.37141255605381</v>
      </c>
    </row>
    <row r="9" spans="1:16" ht="36">
      <c r="A9" s="5" t="s">
        <v>20</v>
      </c>
      <c r="B9" s="6" t="s">
        <v>21</v>
      </c>
      <c r="C9" s="7">
        <v>27000</v>
      </c>
      <c r="D9" s="8">
        <v>18000</v>
      </c>
      <c r="E9" s="8">
        <v>18000</v>
      </c>
      <c r="F9" s="8">
        <v>18000</v>
      </c>
      <c r="G9" s="8">
        <v>0</v>
      </c>
      <c r="H9" s="8">
        <v>18000</v>
      </c>
      <c r="I9" s="8">
        <v>0</v>
      </c>
      <c r="J9" s="8">
        <v>0</v>
      </c>
      <c r="K9" s="8">
        <f t="shared" si="0"/>
        <v>0</v>
      </c>
      <c r="L9" s="8">
        <f t="shared" si="1"/>
        <v>0</v>
      </c>
      <c r="M9" s="8">
        <f t="shared" si="2"/>
        <v>100</v>
      </c>
      <c r="N9" s="8">
        <f t="shared" si="3"/>
        <v>0</v>
      </c>
      <c r="O9" s="8">
        <f t="shared" si="4"/>
        <v>0</v>
      </c>
      <c r="P9" s="9">
        <f t="shared" si="5"/>
        <v>100</v>
      </c>
    </row>
    <row r="10" spans="1:16" ht="18">
      <c r="A10" s="5" t="s">
        <v>22</v>
      </c>
      <c r="B10" s="6" t="s">
        <v>23</v>
      </c>
      <c r="C10" s="7">
        <v>246500</v>
      </c>
      <c r="D10" s="8">
        <v>273900</v>
      </c>
      <c r="E10" s="8">
        <v>273900</v>
      </c>
      <c r="F10" s="8">
        <v>257321.97</v>
      </c>
      <c r="G10" s="8">
        <v>0</v>
      </c>
      <c r="H10" s="8">
        <v>257321.97</v>
      </c>
      <c r="I10" s="8">
        <v>0</v>
      </c>
      <c r="J10" s="8">
        <v>0</v>
      </c>
      <c r="K10" s="8">
        <f t="shared" si="0"/>
        <v>16578.03</v>
      </c>
      <c r="L10" s="8">
        <f t="shared" si="1"/>
        <v>16578.03</v>
      </c>
      <c r="M10" s="8">
        <f t="shared" si="2"/>
        <v>93.94741511500547</v>
      </c>
      <c r="N10" s="8">
        <f t="shared" si="3"/>
        <v>16578.03</v>
      </c>
      <c r="O10" s="8">
        <f t="shared" si="4"/>
        <v>16578.03</v>
      </c>
      <c r="P10" s="9">
        <f t="shared" si="5"/>
        <v>93.94741511500547</v>
      </c>
    </row>
    <row r="11" spans="1:16" ht="54">
      <c r="A11" s="5" t="s">
        <v>24</v>
      </c>
      <c r="B11" s="6" t="s">
        <v>25</v>
      </c>
      <c r="C11" s="7">
        <v>52000</v>
      </c>
      <c r="D11" s="8">
        <v>16400</v>
      </c>
      <c r="E11" s="8">
        <v>16400</v>
      </c>
      <c r="F11" s="8">
        <v>12833.85</v>
      </c>
      <c r="G11" s="8">
        <v>0</v>
      </c>
      <c r="H11" s="8">
        <v>12833.85</v>
      </c>
      <c r="I11" s="8">
        <v>0</v>
      </c>
      <c r="J11" s="8">
        <v>0</v>
      </c>
      <c r="K11" s="8">
        <f t="shared" si="0"/>
        <v>3566.1499999999996</v>
      </c>
      <c r="L11" s="8">
        <f t="shared" si="1"/>
        <v>3566.1499999999996</v>
      </c>
      <c r="M11" s="8">
        <f t="shared" si="2"/>
        <v>78.25518292682926</v>
      </c>
      <c r="N11" s="8">
        <f t="shared" si="3"/>
        <v>3566.1499999999996</v>
      </c>
      <c r="O11" s="8">
        <f t="shared" si="4"/>
        <v>3566.1499999999996</v>
      </c>
      <c r="P11" s="9">
        <f t="shared" si="5"/>
        <v>78.25518292682926</v>
      </c>
    </row>
    <row r="12" spans="1:16" ht="36">
      <c r="A12" s="5" t="s">
        <v>26</v>
      </c>
      <c r="B12" s="6" t="s">
        <v>27</v>
      </c>
      <c r="C12" s="7">
        <v>27600</v>
      </c>
      <c r="D12" s="8">
        <v>11200</v>
      </c>
      <c r="E12" s="8">
        <v>11200</v>
      </c>
      <c r="F12" s="8">
        <v>11200</v>
      </c>
      <c r="G12" s="8">
        <v>0</v>
      </c>
      <c r="H12" s="8">
        <v>11200</v>
      </c>
      <c r="I12" s="8">
        <v>0</v>
      </c>
      <c r="J12" s="8">
        <v>0</v>
      </c>
      <c r="K12" s="8">
        <f t="shared" si="0"/>
        <v>0</v>
      </c>
      <c r="L12" s="8">
        <f t="shared" si="1"/>
        <v>0</v>
      </c>
      <c r="M12" s="8">
        <f t="shared" si="2"/>
        <v>100</v>
      </c>
      <c r="N12" s="8">
        <f t="shared" si="3"/>
        <v>0</v>
      </c>
      <c r="O12" s="8">
        <f t="shared" si="4"/>
        <v>0</v>
      </c>
      <c r="P12" s="9">
        <f t="shared" si="5"/>
        <v>100</v>
      </c>
    </row>
    <row r="13" spans="1:16" ht="36">
      <c r="A13" s="5" t="s">
        <v>28</v>
      </c>
      <c r="B13" s="6" t="s">
        <v>29</v>
      </c>
      <c r="C13" s="7">
        <v>207700</v>
      </c>
      <c r="D13" s="8">
        <v>168100</v>
      </c>
      <c r="E13" s="8">
        <v>168100</v>
      </c>
      <c r="F13" s="8">
        <v>139306.56</v>
      </c>
      <c r="G13" s="8">
        <v>0</v>
      </c>
      <c r="H13" s="8">
        <v>139306.56</v>
      </c>
      <c r="I13" s="8">
        <v>0</v>
      </c>
      <c r="J13" s="8">
        <v>0</v>
      </c>
      <c r="K13" s="8">
        <f t="shared" si="0"/>
        <v>28793.440000000002</v>
      </c>
      <c r="L13" s="8">
        <f t="shared" si="1"/>
        <v>28793.440000000002</v>
      </c>
      <c r="M13" s="8">
        <f t="shared" si="2"/>
        <v>82.87124330755502</v>
      </c>
      <c r="N13" s="8">
        <f t="shared" si="3"/>
        <v>28793.440000000002</v>
      </c>
      <c r="O13" s="8">
        <f t="shared" si="4"/>
        <v>28793.440000000002</v>
      </c>
      <c r="P13" s="9">
        <f t="shared" si="5"/>
        <v>82.87124330755502</v>
      </c>
    </row>
    <row r="14" spans="1:16" ht="72">
      <c r="A14" s="5" t="s">
        <v>30</v>
      </c>
      <c r="B14" s="6" t="s">
        <v>31</v>
      </c>
      <c r="C14" s="7">
        <v>43100</v>
      </c>
      <c r="D14" s="8">
        <v>10000</v>
      </c>
      <c r="E14" s="8">
        <v>10000</v>
      </c>
      <c r="F14" s="8">
        <v>9624.77</v>
      </c>
      <c r="G14" s="8">
        <v>0</v>
      </c>
      <c r="H14" s="8">
        <v>9624.77</v>
      </c>
      <c r="I14" s="8">
        <v>0</v>
      </c>
      <c r="J14" s="8">
        <v>0</v>
      </c>
      <c r="K14" s="8">
        <f t="shared" si="0"/>
        <v>375.22999999999956</v>
      </c>
      <c r="L14" s="8">
        <f t="shared" si="1"/>
        <v>375.22999999999956</v>
      </c>
      <c r="M14" s="8">
        <f t="shared" si="2"/>
        <v>96.24770000000001</v>
      </c>
      <c r="N14" s="8">
        <f t="shared" si="3"/>
        <v>375.22999999999956</v>
      </c>
      <c r="O14" s="8">
        <f t="shared" si="4"/>
        <v>375.22999999999956</v>
      </c>
      <c r="P14" s="9">
        <f t="shared" si="5"/>
        <v>96.24770000000001</v>
      </c>
    </row>
    <row r="15" spans="1:16" ht="36">
      <c r="A15" s="5" t="s">
        <v>32</v>
      </c>
      <c r="B15" s="6" t="s">
        <v>33</v>
      </c>
      <c r="C15" s="7">
        <v>1200</v>
      </c>
      <c r="D15" s="8">
        <v>1200</v>
      </c>
      <c r="E15" s="8">
        <v>1200</v>
      </c>
      <c r="F15" s="8">
        <v>1200</v>
      </c>
      <c r="G15" s="8">
        <v>0</v>
      </c>
      <c r="H15" s="8">
        <v>1200</v>
      </c>
      <c r="I15" s="8">
        <v>0</v>
      </c>
      <c r="J15" s="8">
        <v>0</v>
      </c>
      <c r="K15" s="8">
        <f t="shared" si="0"/>
        <v>0</v>
      </c>
      <c r="L15" s="8">
        <f t="shared" si="1"/>
        <v>0</v>
      </c>
      <c r="M15" s="8">
        <f t="shared" si="2"/>
        <v>100</v>
      </c>
      <c r="N15" s="8">
        <f t="shared" si="3"/>
        <v>0</v>
      </c>
      <c r="O15" s="8">
        <f t="shared" si="4"/>
        <v>0</v>
      </c>
      <c r="P15" s="9">
        <f t="shared" si="5"/>
        <v>100</v>
      </c>
    </row>
    <row r="16" spans="1:16" ht="54">
      <c r="A16" s="5" t="s">
        <v>34</v>
      </c>
      <c r="B16" s="6" t="s">
        <v>35</v>
      </c>
      <c r="C16" s="7">
        <v>60100</v>
      </c>
      <c r="D16" s="8">
        <v>7100</v>
      </c>
      <c r="E16" s="8">
        <v>7100</v>
      </c>
      <c r="F16" s="8">
        <v>7080.5</v>
      </c>
      <c r="G16" s="8">
        <v>0</v>
      </c>
      <c r="H16" s="8">
        <v>7080.5</v>
      </c>
      <c r="I16" s="8">
        <v>0</v>
      </c>
      <c r="J16" s="8">
        <v>0</v>
      </c>
      <c r="K16" s="8">
        <f t="shared" si="0"/>
        <v>19.5</v>
      </c>
      <c r="L16" s="8">
        <f t="shared" si="1"/>
        <v>19.5</v>
      </c>
      <c r="M16" s="8">
        <f t="shared" si="2"/>
        <v>99.72535211267606</v>
      </c>
      <c r="N16" s="8">
        <f t="shared" si="3"/>
        <v>19.5</v>
      </c>
      <c r="O16" s="8">
        <f t="shared" si="4"/>
        <v>19.5</v>
      </c>
      <c r="P16" s="9">
        <f t="shared" si="5"/>
        <v>99.72535211267606</v>
      </c>
    </row>
    <row r="17" spans="1:16" ht="18">
      <c r="A17" s="5" t="s">
        <v>36</v>
      </c>
      <c r="B17" s="6" t="s">
        <v>37</v>
      </c>
      <c r="C17" s="7">
        <v>395100</v>
      </c>
      <c r="D17" s="8">
        <v>437200</v>
      </c>
      <c r="E17" s="8">
        <v>437200</v>
      </c>
      <c r="F17" s="8">
        <v>321850.86</v>
      </c>
      <c r="G17" s="8">
        <v>0</v>
      </c>
      <c r="H17" s="8">
        <v>321850.86</v>
      </c>
      <c r="I17" s="8">
        <v>0</v>
      </c>
      <c r="J17" s="8">
        <v>0</v>
      </c>
      <c r="K17" s="8">
        <f t="shared" si="0"/>
        <v>115349.14000000001</v>
      </c>
      <c r="L17" s="8">
        <f t="shared" si="1"/>
        <v>115349.14000000001</v>
      </c>
      <c r="M17" s="8">
        <f t="shared" si="2"/>
        <v>73.61639066788655</v>
      </c>
      <c r="N17" s="8">
        <f t="shared" si="3"/>
        <v>115349.14000000001</v>
      </c>
      <c r="O17" s="8">
        <f t="shared" si="4"/>
        <v>115349.14000000001</v>
      </c>
      <c r="P17" s="9">
        <f t="shared" si="5"/>
        <v>73.61639066788655</v>
      </c>
    </row>
    <row r="18" spans="1:16" ht="18">
      <c r="A18" s="10" t="s">
        <v>38</v>
      </c>
      <c r="B18" s="10"/>
      <c r="C18" s="7">
        <v>2895800</v>
      </c>
      <c r="D18" s="8">
        <v>2998100</v>
      </c>
      <c r="E18" s="8">
        <v>2998100</v>
      </c>
      <c r="F18" s="8">
        <v>2801680.84</v>
      </c>
      <c r="G18" s="8">
        <v>0</v>
      </c>
      <c r="H18" s="8">
        <v>2801680.84</v>
      </c>
      <c r="I18" s="8">
        <v>0</v>
      </c>
      <c r="J18" s="8">
        <v>0</v>
      </c>
      <c r="K18" s="8">
        <f t="shared" si="0"/>
        <v>196419.16000000015</v>
      </c>
      <c r="L18" s="8">
        <f t="shared" si="1"/>
        <v>196419.16000000015</v>
      </c>
      <c r="M18" s="8">
        <f t="shared" si="2"/>
        <v>93.44854541209432</v>
      </c>
      <c r="N18" s="8">
        <f t="shared" si="3"/>
        <v>196419.16000000015</v>
      </c>
      <c r="O18" s="8">
        <f t="shared" si="4"/>
        <v>196419.16000000015</v>
      </c>
      <c r="P18" s="9">
        <f t="shared" si="5"/>
        <v>93.44854541209432</v>
      </c>
    </row>
    <row r="19" spans="1:16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>
      <c r="A20" s="12" t="s">
        <v>40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90">
      <c r="A22" s="13" t="s">
        <v>1</v>
      </c>
      <c r="B22" s="13" t="s">
        <v>2</v>
      </c>
      <c r="C22" s="11"/>
      <c r="D22" s="13" t="s">
        <v>4</v>
      </c>
      <c r="E22" s="11"/>
      <c r="F22" s="11"/>
      <c r="G22" s="11"/>
      <c r="H22" s="13" t="s">
        <v>8</v>
      </c>
      <c r="I22" s="11"/>
      <c r="J22" s="11"/>
      <c r="K22" s="11"/>
      <c r="L22" s="11"/>
      <c r="M22" s="11"/>
      <c r="N22" s="11"/>
      <c r="O22" s="11"/>
      <c r="P22" s="13" t="s">
        <v>39</v>
      </c>
    </row>
    <row r="23" spans="1:16" ht="18">
      <c r="A23" s="13">
        <v>1</v>
      </c>
      <c r="B23" s="13">
        <v>2</v>
      </c>
      <c r="C23" s="11"/>
      <c r="D23" s="13">
        <v>3</v>
      </c>
      <c r="E23" s="11"/>
      <c r="F23" s="11"/>
      <c r="G23" s="11"/>
      <c r="H23" s="13">
        <v>4</v>
      </c>
      <c r="I23" s="11"/>
      <c r="J23" s="11"/>
      <c r="K23" s="11"/>
      <c r="L23" s="11"/>
      <c r="M23" s="11"/>
      <c r="N23" s="11"/>
      <c r="O23" s="11"/>
      <c r="P23" s="13">
        <v>5</v>
      </c>
    </row>
    <row r="24" spans="1:16" ht="36">
      <c r="A24" s="5" t="s">
        <v>18</v>
      </c>
      <c r="B24" s="6" t="s">
        <v>19</v>
      </c>
      <c r="C24" s="11"/>
      <c r="D24" s="8">
        <v>0</v>
      </c>
      <c r="E24" s="11"/>
      <c r="F24" s="11"/>
      <c r="G24" s="11"/>
      <c r="H24" s="8">
        <v>10107.94</v>
      </c>
      <c r="I24" s="11"/>
      <c r="J24" s="11"/>
      <c r="K24" s="11"/>
      <c r="L24" s="11"/>
      <c r="M24" s="11"/>
      <c r="N24" s="11"/>
      <c r="O24" s="11"/>
      <c r="P24" s="9">
        <v>0</v>
      </c>
    </row>
    <row r="25" spans="1:16" ht="36">
      <c r="A25" s="5" t="s">
        <v>28</v>
      </c>
      <c r="B25" s="6" t="s">
        <v>29</v>
      </c>
      <c r="C25" s="11"/>
      <c r="D25" s="8">
        <v>52500</v>
      </c>
      <c r="E25" s="11"/>
      <c r="F25" s="11"/>
      <c r="G25" s="11"/>
      <c r="H25" s="8">
        <v>0</v>
      </c>
      <c r="I25" s="11"/>
      <c r="J25" s="11"/>
      <c r="K25" s="11"/>
      <c r="L25" s="11"/>
      <c r="M25" s="11"/>
      <c r="N25" s="11"/>
      <c r="O25" s="11"/>
      <c r="P25" s="9">
        <f>H25/D25*100</f>
        <v>0</v>
      </c>
    </row>
    <row r="26" spans="1:16" ht="36">
      <c r="A26" s="5" t="s">
        <v>41</v>
      </c>
      <c r="B26" s="6" t="s">
        <v>42</v>
      </c>
      <c r="C26" s="11"/>
      <c r="D26" s="8">
        <v>244000</v>
      </c>
      <c r="E26" s="11"/>
      <c r="F26" s="11"/>
      <c r="G26" s="11"/>
      <c r="H26" s="8">
        <v>243988.39</v>
      </c>
      <c r="I26" s="11"/>
      <c r="J26" s="11"/>
      <c r="K26" s="11"/>
      <c r="L26" s="11"/>
      <c r="M26" s="11"/>
      <c r="N26" s="11"/>
      <c r="O26" s="11"/>
      <c r="P26" s="9">
        <f>H26/D26*100</f>
        <v>99.99524180327869</v>
      </c>
    </row>
    <row r="27" spans="1:16" ht="18">
      <c r="A27" s="10" t="s">
        <v>38</v>
      </c>
      <c r="B27" s="10"/>
      <c r="C27" s="11"/>
      <c r="D27" s="8">
        <v>296500</v>
      </c>
      <c r="E27" s="11"/>
      <c r="F27" s="11"/>
      <c r="G27" s="11"/>
      <c r="H27" s="8">
        <v>254096.33</v>
      </c>
      <c r="I27" s="11"/>
      <c r="J27" s="11"/>
      <c r="K27" s="11"/>
      <c r="L27" s="11"/>
      <c r="M27" s="11"/>
      <c r="N27" s="11"/>
      <c r="O27" s="11"/>
      <c r="P27" s="9">
        <f>H27/D27*100</f>
        <v>85.69859359190556</v>
      </c>
    </row>
    <row r="30" spans="2:4" ht="18">
      <c r="B30" s="4" t="s">
        <v>45</v>
      </c>
      <c r="C30" s="4"/>
      <c r="D30" s="4" t="s">
        <v>44</v>
      </c>
    </row>
  </sheetData>
  <mergeCells count="3">
    <mergeCell ref="A2:P2"/>
    <mergeCell ref="A3:P3"/>
    <mergeCell ref="A20:P20"/>
  </mergeCells>
  <printOptions horizontalCentered="1"/>
  <pageMargins left="0.5905511811023623" right="0.31496062992125984" top="0.3937007874015748" bottom="0.21" header="0" footer="0.21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2021-02-18T14:21:11Z</cp:lastPrinted>
  <dcterms:created xsi:type="dcterms:W3CDTF">2021-02-18T14:06:28Z</dcterms:created>
  <dcterms:modified xsi:type="dcterms:W3CDTF">2021-02-18T14:22:21Z</dcterms:modified>
  <cp:category/>
  <cp:version/>
  <cp:contentType/>
  <cp:contentStatus/>
</cp:coreProperties>
</file>