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tabRatio="903" activeTab="0"/>
  </bookViews>
  <sheets>
    <sheet name=" загальна остання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<sst xmlns="http://schemas.openxmlformats.org/spreadsheetml/2006/main" count="122" uniqueCount="101">
  <si>
    <t>№ з/п</t>
  </si>
  <si>
    <t>усього</t>
  </si>
  <si>
    <t>Розпорядник коштів</t>
  </si>
  <si>
    <t>Будівництво комплексу по управлінню комунальними відходами на території Симонівської (колишньої Першої Червоноармійської) сільської ради Вовчанського району (по за межами населеного пункту)</t>
  </si>
  <si>
    <t>Найменування об'єкта, його місцезнаходження, вид робіт</t>
  </si>
  <si>
    <t>Рік початку і закінчення</t>
  </si>
  <si>
    <t>Кошторисна вартість об'єкта, тис. грн.</t>
  </si>
  <si>
    <t xml:space="preserve">Обсяг фінансування, тис. грн.                                                                                                    </t>
  </si>
  <si>
    <t>у тому числі за рахунок:</t>
  </si>
  <si>
    <t>державного бюджету</t>
  </si>
  <si>
    <t>обласного бюджету</t>
  </si>
  <si>
    <t>районного бюджету</t>
  </si>
  <si>
    <t>місцевих бюджетів</t>
  </si>
  <si>
    <t>власних надходжень</t>
  </si>
  <si>
    <t>інші джерела фінансування</t>
  </si>
  <si>
    <t>І.</t>
  </si>
  <si>
    <t>галузь "ОСВІТА":</t>
  </si>
  <si>
    <t>х</t>
  </si>
  <si>
    <t>ВСЬОГО по галузі "ОСВІТА"</t>
  </si>
  <si>
    <t>ІІ.</t>
  </si>
  <si>
    <t>галузь "ОХОРОНА ЗДОРОВ'Я":</t>
  </si>
  <si>
    <t>2.1.</t>
  </si>
  <si>
    <t>ВСЬОГО по галузі "ОХОРОНА ЗДОРОВ'Я"</t>
  </si>
  <si>
    <t>ІІІ.</t>
  </si>
  <si>
    <t>галузь "КУЛЬТУРА І ТУРИЗМ":</t>
  </si>
  <si>
    <t>ВСЬОГО по галузі "КУЛЬТУРА І ТУРИЗМ"</t>
  </si>
  <si>
    <t>IV.</t>
  </si>
  <si>
    <t>галузь "ФІЗИЧНА КУЛЬТУРА І СПОРТ":</t>
  </si>
  <si>
    <t>ВСЬОГО по галузі "ФІЗИЧНА КУЛЬТУРА І СПОРТ"</t>
  </si>
  <si>
    <t>VI.</t>
  </si>
  <si>
    <t>Водопостачання та водовідведення</t>
  </si>
  <si>
    <t>Обєкти дорожньо-мостового господарства</t>
  </si>
  <si>
    <t>Інші</t>
  </si>
  <si>
    <t>ІХ</t>
  </si>
  <si>
    <t xml:space="preserve">галузь «ЕНЕРГОЗАБЕЗПЕЧЕННЯ» </t>
  </si>
  <si>
    <t>8.1.</t>
  </si>
  <si>
    <t>ВСЬОГО по галузі "ЕНЕРГОЗАБЕЗПЕЧЕННЯ"</t>
  </si>
  <si>
    <t>Проектна потужність, відповідних одиниць</t>
  </si>
  <si>
    <t>залишок на 01.01.2021</t>
  </si>
  <si>
    <t>ФОНПС</t>
  </si>
  <si>
    <t>1.1.</t>
  </si>
  <si>
    <t>1.2.</t>
  </si>
  <si>
    <t>3.1.</t>
  </si>
  <si>
    <t>4.1.</t>
  </si>
  <si>
    <t>V.</t>
  </si>
  <si>
    <t>галузь "СОЦІАЛЬНЕ ЗАБЕЗПЕЧЕННЯ":</t>
  </si>
  <si>
    <t>ВСЬОГО по галузі "СОЦІАЛЬНЕ ЗАБЕЗПЕЧЕННЯ":</t>
  </si>
  <si>
    <t>галузь "РЕФОРМУВАННЯ ЖИТЛОВО-КОМУНАЛЬНОГО ГОСПОДАРСТВА"</t>
  </si>
  <si>
    <t>Житловий фонд</t>
  </si>
  <si>
    <t>ВСЬОГО по галузі "РЕФОРМУВАННЯ ЖИТЛОВО-КОМУНАЛЬНОГО ГОСПОДАРСТВА"</t>
  </si>
  <si>
    <t>VII.</t>
  </si>
  <si>
    <t>галузь "ОХОРОНА НАВКОЛИШНЬОГО ПРИРОДНОГО СЕРЕДОВИЩА":</t>
  </si>
  <si>
    <t>7.1.</t>
  </si>
  <si>
    <t>ВСЬОГО по галузі "ОХОРОНА НАВКОЛИШНЬОГО ПРИРОДНОГО СЕРЕДОВИЩА"</t>
  </si>
  <si>
    <t>VIIІ.</t>
  </si>
  <si>
    <t>галузь "РОЗВИТОК БУДІВЕЛЬНОЇ ГАЛУЗІ ТА ЗАБЕЗПЕЧЕННЯ НАСЕЛЕННЯ ЖИТЛОМ":</t>
  </si>
  <si>
    <t>ВСЬОГО по галузі "РОЗВИТОК БУДІВЕЛЬНОЇ ГАЛУЗІ ТА ЗАБЕЗПЕЧЕННЯ НАСЕЛЕННЯ ЖИТЛОМ"</t>
  </si>
  <si>
    <t xml:space="preserve">РАЗОМ ПО ГАЛУЗЯХ </t>
  </si>
  <si>
    <t>2021-2022</t>
  </si>
  <si>
    <t>Вовчанської міської ради Вовчанського району Харківської області</t>
  </si>
  <si>
    <t xml:space="preserve">Реконструкція ясел-садка №1 по вул. Пролетарське поле, 11 у м. Вовчанську Харківської області </t>
  </si>
  <si>
    <t>Вовчанська міська рада</t>
  </si>
  <si>
    <t>Будівництво мереж водопостачання мікрорайону Кисляківка в м. Вовчанськ Харківської області</t>
  </si>
  <si>
    <t>Реконструкція автомобільної дороги з елементами благоустрою по вул.Авіаційна в межах вул.Соборна та вул.1-го травня у м.Вовчанськ, Харківської області</t>
  </si>
  <si>
    <t>Капітальний ремонт дорожнього покриття з елементами благоустрою по вул. Рубіжанське шосе в м. Вовчанську, Вовчанського району, Харківської області</t>
  </si>
  <si>
    <t>2018-2021</t>
  </si>
  <si>
    <t>Капітальний ремонт дорожнього покриття з елементами благоустрою вул.Торгова у м.Вовчанськ, Харківської області</t>
  </si>
  <si>
    <t>2017-2022</t>
  </si>
  <si>
    <t>"Будівництво амбулаторії загальної практики-сімейної медицини по вул. Центральній, 115 в с. Варварівка Вовчанського району Харківської області"</t>
  </si>
  <si>
    <t>«Реконструкція приймального відділення комунального некомерційного підприємства «Вовчанська центральна районна лікарня» Вовчанської районної ради Харківської області по вул. Шевченко, 28 в м. Вовчанськ Вовчанського району Харківської області»</t>
  </si>
  <si>
    <t xml:space="preserve">галузь «ПАЛИВНО-ЕНЕРГЕТИЧНА» </t>
  </si>
  <si>
    <t>Х</t>
  </si>
  <si>
    <t>10.1.</t>
  </si>
  <si>
    <t>ВСЬОГО по галузі "ПАЛИВНО-ЕНЕРГЕТИЧНОЇ"</t>
  </si>
  <si>
    <t xml:space="preserve"> Сектор  культури і туризму Вовчанської міської ради</t>
  </si>
  <si>
    <t>Придбання контейнерів ТПВ, у т.ч. для збірання ресурсоцінних відходів</t>
  </si>
  <si>
    <t>Частина ІІІ. Капітальні вкладення на об'єкти соціально-економічного значення у 2021 році</t>
  </si>
  <si>
    <t>Департамент капітального будівництва ХОДА</t>
  </si>
  <si>
    <t>Департамент житлово-комунального господарства та паливно-енергетичного комплексу ХОДА</t>
  </si>
  <si>
    <t xml:space="preserve">Вовчанська міська рада    Тендерна вартість 14022,691 тис.грн. </t>
  </si>
  <si>
    <r>
      <rPr>
        <b/>
        <sz val="12"/>
        <rFont val="Times New Roman"/>
        <family val="1"/>
      </rPr>
      <t xml:space="preserve">Поточний ремонт по заміні опалювальної системи  </t>
    </r>
    <r>
      <rPr>
        <sz val="12"/>
        <rFont val="Times New Roman"/>
        <family val="1"/>
      </rPr>
      <t xml:space="preserve">            </t>
    </r>
    <r>
      <rPr>
        <b/>
        <sz val="12"/>
        <rFont val="Times New Roman"/>
        <family val="1"/>
      </rPr>
      <t>КЗ «Вовчанська дитяча музична школа»</t>
    </r>
    <r>
      <rPr>
        <sz val="12"/>
        <rFont val="Times New Roman"/>
        <family val="1"/>
      </rPr>
      <t xml:space="preserve">, за адресою: Харківська область, м.Вовчанськ, провул. Гоголя, 2. </t>
    </r>
  </si>
  <si>
    <t>2.2.</t>
  </si>
  <si>
    <t>6.1.</t>
  </si>
  <si>
    <t>6.2</t>
  </si>
  <si>
    <t>6.3</t>
  </si>
  <si>
    <t>6.3.1.</t>
  </si>
  <si>
    <t>6.3.2.</t>
  </si>
  <si>
    <t>6.3.3.</t>
  </si>
  <si>
    <t>6.4</t>
  </si>
  <si>
    <t>6.4.1.</t>
  </si>
  <si>
    <t>(зі змінами)</t>
  </si>
  <si>
    <t>«Ремонт реставраційний (покрівля та горищне перекриття) Вовчанського ліцею №2 Вовчанської районної ради, Харківської області за адресою: м. Вовчанськ, вул. Гагаріна,12 (Коригування)". (Реставрація)"</t>
  </si>
  <si>
    <t>Департамент науки і освіти Харківської обласної державної адміністрації, Відділ освіти Вовчанської міської ради</t>
  </si>
  <si>
    <t>1.3</t>
  </si>
  <si>
    <t>Відкриття Центру сучасного розвитку за адресою м. Вовчанськ, вул. Гоголя, 53</t>
  </si>
  <si>
    <t>6.3.4</t>
  </si>
  <si>
    <t>Капітальний ремонт дороги по вул. Шевченка в м. Вовчанськ Чугуївського району Харківської області</t>
  </si>
  <si>
    <t>6.4.2</t>
  </si>
  <si>
    <t>6.4.3</t>
  </si>
  <si>
    <t>Придбання спортивних та ігрових майданчиків</t>
  </si>
  <si>
    <t>Придбання трьох мультифункціональних спортивних майданчиків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</si>
</sst>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_₴"/>
    <numFmt numFmtId="182" formatCode="0.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29" borderId="0" applyNumberFormat="0" applyBorder="0" applyAlignment="0" applyProtection="0"/>
    <xf numFmtId="0" fontId="37" fillId="41" borderId="0" applyNumberFormat="0" applyBorder="0" applyAlignment="0" applyProtection="0"/>
    <xf numFmtId="0" fontId="6" fillId="31" borderId="0" applyNumberFormat="0" applyBorder="0" applyAlignment="0" applyProtection="0"/>
    <xf numFmtId="0" fontId="3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7" fillId="13" borderId="1" applyNumberFormat="0" applyAlignment="0" applyProtection="0"/>
    <xf numFmtId="0" fontId="38" fillId="44" borderId="2" applyNumberFormat="0" applyAlignment="0" applyProtection="0"/>
    <xf numFmtId="0" fontId="7" fillId="13" borderId="1" applyNumberFormat="0" applyAlignment="0" applyProtection="0"/>
    <xf numFmtId="0" fontId="39" fillId="45" borderId="3" applyNumberFormat="0" applyAlignment="0" applyProtection="0"/>
    <xf numFmtId="0" fontId="18" fillId="46" borderId="4" applyNumberFormat="0" applyAlignment="0" applyProtection="0"/>
    <xf numFmtId="0" fontId="40" fillId="45" borderId="2" applyNumberFormat="0" applyAlignment="0" applyProtection="0"/>
    <xf numFmtId="0" fontId="15" fillId="4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45" fillId="0" borderId="12" applyNumberFormat="0" applyFill="0" applyAlignment="0" applyProtection="0"/>
    <xf numFmtId="0" fontId="16" fillId="0" borderId="13" applyNumberFormat="0" applyFill="0" applyAlignment="0" applyProtection="0"/>
    <xf numFmtId="0" fontId="13" fillId="47" borderId="14" applyNumberFormat="0" applyAlignment="0" applyProtection="0"/>
    <xf numFmtId="0" fontId="46" fillId="48" borderId="15" applyNumberFormat="0" applyAlignment="0" applyProtection="0"/>
    <xf numFmtId="0" fontId="13" fillId="47" borderId="14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9" fillId="50" borderId="0" applyNumberFormat="0" applyBorder="0" applyAlignment="0" applyProtection="0"/>
    <xf numFmtId="0" fontId="15" fillId="46" borderId="1" applyNumberFormat="0" applyAlignment="0" applyProtection="0"/>
    <xf numFmtId="0" fontId="4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1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4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46" borderId="4" applyNumberFormat="0" applyAlignment="0" applyProtection="0"/>
    <xf numFmtId="0" fontId="53" fillId="0" borderId="18" applyNumberFormat="0" applyFill="0" applyAlignment="0" applyProtection="0"/>
    <xf numFmtId="0" fontId="12" fillId="0" borderId="11" applyNumberFormat="0" applyFill="0" applyAlignment="0" applyProtection="0"/>
    <xf numFmtId="0" fontId="19" fillId="5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5" fillId="54" borderId="0" applyNumberFormat="0" applyBorder="0" applyAlignment="0" applyProtection="0"/>
    <xf numFmtId="0" fontId="8" fillId="7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2" fillId="0" borderId="0" xfId="150" applyFont="1" applyAlignment="1">
      <alignment vertical="top"/>
      <protection/>
    </xf>
    <xf numFmtId="0" fontId="22" fillId="0" borderId="0" xfId="150" applyFont="1" applyAlignment="1">
      <alignment horizontal="center" vertical="top"/>
      <protection/>
    </xf>
    <xf numFmtId="0" fontId="3" fillId="0" borderId="0" xfId="150" applyFont="1" applyAlignment="1">
      <alignment horizontal="center" vertical="top"/>
      <protection/>
    </xf>
    <xf numFmtId="0" fontId="22" fillId="0" borderId="0" xfId="150" applyFont="1" applyAlignment="1">
      <alignment horizontal="left" vertical="top"/>
      <protection/>
    </xf>
    <xf numFmtId="0" fontId="3" fillId="0" borderId="0" xfId="150" applyFont="1" applyAlignment="1">
      <alignment vertical="top"/>
      <protection/>
    </xf>
    <xf numFmtId="0" fontId="3" fillId="0" borderId="19" xfId="146" applyFont="1" applyBorder="1" applyAlignment="1">
      <alignment horizontal="center" vertical="top" wrapText="1"/>
      <protection/>
    </xf>
    <xf numFmtId="0" fontId="22" fillId="0" borderId="19" xfId="146" applyFont="1" applyBorder="1" applyAlignment="1">
      <alignment horizontal="center" vertical="top" wrapText="1"/>
      <protection/>
    </xf>
    <xf numFmtId="0" fontId="22" fillId="0" borderId="19" xfId="146" applyFont="1" applyBorder="1" applyAlignment="1">
      <alignment horizontal="center" vertical="center" wrapText="1"/>
      <protection/>
    </xf>
    <xf numFmtId="0" fontId="22" fillId="0" borderId="19" xfId="146" applyFont="1" applyBorder="1" applyAlignment="1">
      <alignment vertical="top" wrapText="1"/>
      <protection/>
    </xf>
    <xf numFmtId="0" fontId="56" fillId="0" borderId="0" xfId="150" applyFont="1" applyAlignment="1">
      <alignment vertical="top"/>
      <protection/>
    </xf>
    <xf numFmtId="0" fontId="26" fillId="0" borderId="19" xfId="146" applyFont="1" applyBorder="1" applyAlignment="1">
      <alignment horizontal="center" vertical="top" wrapText="1"/>
      <protection/>
    </xf>
    <xf numFmtId="0" fontId="27" fillId="0" borderId="20" xfId="0" applyFont="1" applyBorder="1" applyAlignment="1">
      <alignment horizontal="left" vertical="top" wrapText="1"/>
    </xf>
    <xf numFmtId="0" fontId="26" fillId="0" borderId="0" xfId="150" applyFont="1" applyAlignment="1">
      <alignment vertical="top"/>
      <protection/>
    </xf>
    <xf numFmtId="0" fontId="28" fillId="0" borderId="19" xfId="146" applyFont="1" applyBorder="1" applyAlignment="1">
      <alignment vertical="top" wrapText="1"/>
      <protection/>
    </xf>
    <xf numFmtId="0" fontId="3" fillId="0" borderId="19" xfId="150" applyFont="1" applyBorder="1" applyAlignment="1">
      <alignment horizontal="center" vertical="top"/>
      <protection/>
    </xf>
    <xf numFmtId="1" fontId="22" fillId="0" borderId="19" xfId="160" applyNumberFormat="1" applyFont="1" applyFill="1" applyBorder="1" applyAlignment="1" applyProtection="1">
      <alignment horizontal="center" vertical="center" wrapText="1"/>
      <protection/>
    </xf>
    <xf numFmtId="0" fontId="3" fillId="0" borderId="21" xfId="150" applyFont="1" applyBorder="1" applyAlignment="1">
      <alignment horizontal="center" vertical="top"/>
      <protection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center"/>
    </xf>
    <xf numFmtId="0" fontId="26" fillId="0" borderId="19" xfId="146" applyFont="1" applyBorder="1" applyAlignment="1">
      <alignment horizontal="center" vertical="center" wrapText="1"/>
      <protection/>
    </xf>
    <xf numFmtId="0" fontId="30" fillId="0" borderId="0" xfId="150" applyFont="1" applyAlignment="1">
      <alignment horizontal="center" vertical="top"/>
      <protection/>
    </xf>
    <xf numFmtId="0" fontId="3" fillId="0" borderId="0" xfId="150" applyFont="1" applyAlignment="1">
      <alignment horizontal="left" vertical="top"/>
      <protection/>
    </xf>
    <xf numFmtId="0" fontId="22" fillId="0" borderId="0" xfId="150" applyFont="1" applyAlignment="1">
      <alignment horizontal="right" vertical="top"/>
      <protection/>
    </xf>
    <xf numFmtId="0" fontId="22" fillId="0" borderId="19" xfId="0" applyFont="1" applyBorder="1" applyAlignment="1">
      <alignment vertical="top" wrapText="1"/>
    </xf>
    <xf numFmtId="0" fontId="22" fillId="0" borderId="19" xfId="159" applyFont="1" applyBorder="1" applyAlignment="1">
      <alignment vertical="top" wrapText="1"/>
      <protection/>
    </xf>
    <xf numFmtId="0" fontId="22" fillId="0" borderId="19" xfId="159" applyFont="1" applyBorder="1" applyAlignment="1">
      <alignment horizontal="center" vertical="center" wrapText="1"/>
      <protection/>
    </xf>
    <xf numFmtId="1" fontId="22" fillId="0" borderId="19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top" wrapText="1"/>
    </xf>
    <xf numFmtId="1" fontId="22" fillId="0" borderId="20" xfId="160" applyNumberFormat="1" applyFont="1" applyFill="1" applyBorder="1" applyAlignment="1" applyProtection="1">
      <alignment horizontal="center" vertical="center" wrapText="1"/>
      <protection/>
    </xf>
    <xf numFmtId="0" fontId="3" fillId="0" borderId="20" xfId="150" applyFont="1" applyBorder="1" applyAlignment="1">
      <alignment horizontal="center" vertical="top"/>
      <protection/>
    </xf>
    <xf numFmtId="0" fontId="22" fillId="0" borderId="20" xfId="146" applyFont="1" applyBorder="1" applyAlignment="1">
      <alignment vertical="top" wrapText="1"/>
      <protection/>
    </xf>
    <xf numFmtId="0" fontId="22" fillId="0" borderId="23" xfId="146" applyFont="1" applyBorder="1" applyAlignment="1">
      <alignment vertical="top" wrapText="1"/>
      <protection/>
    </xf>
    <xf numFmtId="0" fontId="22" fillId="55" borderId="0" xfId="150" applyFont="1" applyFill="1" applyAlignment="1">
      <alignment vertical="top"/>
      <protection/>
    </xf>
    <xf numFmtId="0" fontId="3" fillId="55" borderId="0" xfId="150" applyFont="1" applyFill="1" applyAlignment="1">
      <alignment horizontal="center" vertical="top" wrapText="1"/>
      <protection/>
    </xf>
    <xf numFmtId="0" fontId="22" fillId="55" borderId="0" xfId="150" applyFont="1" applyFill="1" applyAlignment="1">
      <alignment horizontal="center" vertical="top"/>
      <protection/>
    </xf>
    <xf numFmtId="0" fontId="3" fillId="55" borderId="0" xfId="150" applyFont="1" applyFill="1" applyAlignment="1">
      <alignment horizontal="center" vertical="top"/>
      <protection/>
    </xf>
    <xf numFmtId="0" fontId="22" fillId="55" borderId="0" xfId="150" applyFont="1" applyFill="1" applyAlignment="1">
      <alignment horizontal="left" vertical="top"/>
      <protection/>
    </xf>
    <xf numFmtId="0" fontId="3" fillId="56" borderId="19" xfId="146" applyFont="1" applyFill="1" applyBorder="1" applyAlignment="1">
      <alignment horizontal="center" vertical="center" wrapText="1"/>
      <protection/>
    </xf>
    <xf numFmtId="0" fontId="25" fillId="56" borderId="19" xfId="0" applyFont="1" applyFill="1" applyBorder="1" applyAlignment="1">
      <alignment vertical="top" wrapText="1"/>
    </xf>
    <xf numFmtId="0" fontId="22" fillId="56" borderId="19" xfId="146" applyFont="1" applyFill="1" applyBorder="1" applyAlignment="1">
      <alignment horizontal="center" vertical="center" wrapText="1"/>
      <protection/>
    </xf>
    <xf numFmtId="0" fontId="3" fillId="56" borderId="0" xfId="150" applyFont="1" applyFill="1" applyAlignment="1">
      <alignment vertical="top"/>
      <protection/>
    </xf>
    <xf numFmtId="0" fontId="57" fillId="0" borderId="0" xfId="150" applyFont="1" applyAlignment="1">
      <alignment vertical="top"/>
      <protection/>
    </xf>
    <xf numFmtId="0" fontId="23" fillId="55" borderId="19" xfId="150" applyFont="1" applyFill="1" applyBorder="1" applyAlignment="1">
      <alignment horizontal="center" vertical="top"/>
      <protection/>
    </xf>
    <xf numFmtId="0" fontId="23" fillId="55" borderId="19" xfId="0" applyFont="1" applyFill="1" applyBorder="1" applyAlignment="1">
      <alignment vertical="top" wrapText="1"/>
    </xf>
    <xf numFmtId="1" fontId="23" fillId="55" borderId="19" xfId="160" applyNumberFormat="1" applyFont="1" applyFill="1" applyBorder="1" applyAlignment="1" applyProtection="1">
      <alignment horizontal="center" vertical="center" wrapText="1"/>
      <protection/>
    </xf>
    <xf numFmtId="0" fontId="23" fillId="55" borderId="0" xfId="150" applyFont="1" applyFill="1" applyAlignment="1">
      <alignment vertical="top"/>
      <protection/>
    </xf>
    <xf numFmtId="0" fontId="3" fillId="56" borderId="19" xfId="150" applyFont="1" applyFill="1" applyBorder="1" applyAlignment="1">
      <alignment horizontal="center" vertical="top"/>
      <protection/>
    </xf>
    <xf numFmtId="1" fontId="3" fillId="56" borderId="19" xfId="160" applyNumberFormat="1" applyFont="1" applyFill="1" applyBorder="1" applyAlignment="1" applyProtection="1">
      <alignment horizontal="center" vertical="center" wrapText="1"/>
      <protection/>
    </xf>
    <xf numFmtId="0" fontId="24" fillId="55" borderId="24" xfId="150" applyFont="1" applyFill="1" applyBorder="1" applyAlignment="1">
      <alignment horizontal="center" vertical="top"/>
      <protection/>
    </xf>
    <xf numFmtId="0" fontId="24" fillId="55" borderId="25" xfId="150" applyFont="1" applyFill="1" applyBorder="1" applyAlignment="1">
      <alignment horizontal="left" vertical="top" wrapText="1"/>
      <protection/>
    </xf>
    <xf numFmtId="0" fontId="24" fillId="55" borderId="25" xfId="150" applyFont="1" applyFill="1" applyBorder="1" applyAlignment="1">
      <alignment horizontal="center" vertical="center"/>
      <protection/>
    </xf>
    <xf numFmtId="2" fontId="24" fillId="55" borderId="25" xfId="150" applyNumberFormat="1" applyFont="1" applyFill="1" applyBorder="1" applyAlignment="1">
      <alignment horizontal="center" vertical="center"/>
      <protection/>
    </xf>
    <xf numFmtId="0" fontId="30" fillId="55" borderId="26" xfId="150" applyFont="1" applyFill="1" applyBorder="1" applyAlignment="1">
      <alignment vertical="top"/>
      <protection/>
    </xf>
    <xf numFmtId="0" fontId="30" fillId="55" borderId="0" xfId="150" applyFont="1" applyFill="1" applyAlignment="1">
      <alignment horizontal="center" vertical="top"/>
      <protection/>
    </xf>
    <xf numFmtId="0" fontId="24" fillId="0" borderId="0" xfId="150" applyFont="1" applyAlignment="1">
      <alignment horizontal="center" vertical="top"/>
      <protection/>
    </xf>
    <xf numFmtId="0" fontId="24" fillId="0" borderId="0" xfId="150" applyFont="1" applyAlignment="1">
      <alignment horizontal="left" vertical="top" wrapText="1"/>
      <protection/>
    </xf>
    <xf numFmtId="0" fontId="24" fillId="0" borderId="0" xfId="150" applyFont="1" applyAlignment="1">
      <alignment horizontal="center" vertical="center"/>
      <protection/>
    </xf>
    <xf numFmtId="2" fontId="24" fillId="0" borderId="0" xfId="150" applyNumberFormat="1" applyFont="1" applyAlignment="1">
      <alignment horizontal="center" vertical="center"/>
      <protection/>
    </xf>
    <xf numFmtId="0" fontId="30" fillId="0" borderId="0" xfId="150" applyFont="1" applyAlignment="1">
      <alignment vertical="top"/>
      <protection/>
    </xf>
    <xf numFmtId="0" fontId="31" fillId="0" borderId="0" xfId="150" applyFont="1" applyAlignment="1">
      <alignment vertical="top"/>
      <protection/>
    </xf>
    <xf numFmtId="0" fontId="31" fillId="0" borderId="0" xfId="150" applyFont="1" applyAlignment="1">
      <alignment horizontal="center" vertical="top"/>
      <protection/>
    </xf>
    <xf numFmtId="183" fontId="26" fillId="0" borderId="19" xfId="146" applyNumberFormat="1" applyFont="1" applyBorder="1" applyAlignment="1">
      <alignment horizontal="center" vertical="center" wrapText="1"/>
      <protection/>
    </xf>
    <xf numFmtId="183" fontId="3" fillId="56" borderId="19" xfId="146" applyNumberFormat="1" applyFont="1" applyFill="1" applyBorder="1" applyAlignment="1">
      <alignment horizontal="center" vertical="center" wrapText="1"/>
      <protection/>
    </xf>
    <xf numFmtId="183" fontId="22" fillId="56" borderId="19" xfId="146" applyNumberFormat="1" applyFont="1" applyFill="1" applyBorder="1" applyAlignment="1">
      <alignment horizontal="center" vertical="center" wrapText="1"/>
      <protection/>
    </xf>
    <xf numFmtId="183" fontId="3" fillId="0" borderId="19" xfId="150" applyNumberFormat="1" applyFont="1" applyBorder="1" applyAlignment="1">
      <alignment horizontal="center" vertical="center" wrapText="1"/>
      <protection/>
    </xf>
    <xf numFmtId="183" fontId="22" fillId="0" borderId="19" xfId="150" applyNumberFormat="1" applyFont="1" applyBorder="1" applyAlignment="1">
      <alignment horizontal="center" vertical="center" wrapText="1"/>
      <protection/>
    </xf>
    <xf numFmtId="183" fontId="22" fillId="0" borderId="19" xfId="146" applyNumberFormat="1" applyFont="1" applyBorder="1" applyAlignment="1">
      <alignment horizontal="center" vertical="center"/>
      <protection/>
    </xf>
    <xf numFmtId="183" fontId="3" fillId="0" borderId="19" xfId="146" applyNumberFormat="1" applyFont="1" applyBorder="1" applyAlignment="1">
      <alignment horizontal="center" vertical="center"/>
      <protection/>
    </xf>
    <xf numFmtId="183" fontId="23" fillId="55" borderId="19" xfId="160" applyNumberFormat="1" applyFont="1" applyFill="1" applyBorder="1" applyAlignment="1" applyProtection="1">
      <alignment horizontal="center" vertical="center" wrapText="1"/>
      <protection/>
    </xf>
    <xf numFmtId="183" fontId="29" fillId="55" borderId="19" xfId="160" applyNumberFormat="1" applyFont="1" applyFill="1" applyBorder="1" applyAlignment="1" applyProtection="1">
      <alignment horizontal="center" vertical="center" wrapText="1"/>
      <protection/>
    </xf>
    <xf numFmtId="183" fontId="22" fillId="0" borderId="19" xfId="0" applyNumberFormat="1" applyFont="1" applyBorder="1" applyAlignment="1">
      <alignment horizontal="center" vertical="center"/>
    </xf>
    <xf numFmtId="183" fontId="3" fillId="56" borderId="19" xfId="150" applyNumberFormat="1" applyFont="1" applyFill="1" applyBorder="1" applyAlignment="1">
      <alignment horizontal="center" vertical="center" wrapText="1"/>
      <protection/>
    </xf>
    <xf numFmtId="183" fontId="22" fillId="56" borderId="19" xfId="150" applyNumberFormat="1" applyFont="1" applyFill="1" applyBorder="1" applyAlignment="1">
      <alignment horizontal="center" vertical="center" wrapText="1"/>
      <protection/>
    </xf>
    <xf numFmtId="183" fontId="22" fillId="0" borderId="19" xfId="146" applyNumberFormat="1" applyFont="1" applyBorder="1" applyAlignment="1">
      <alignment horizontal="center" vertical="center" wrapText="1"/>
      <protection/>
    </xf>
    <xf numFmtId="183" fontId="3" fillId="0" borderId="19" xfId="146" applyNumberFormat="1" applyFont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vertical="top" wrapText="1"/>
    </xf>
    <xf numFmtId="49" fontId="23" fillId="55" borderId="19" xfId="150" applyNumberFormat="1" applyFont="1" applyFill="1" applyBorder="1" applyAlignment="1">
      <alignment horizontal="center" vertical="top"/>
      <protection/>
    </xf>
    <xf numFmtId="183" fontId="25" fillId="55" borderId="25" xfId="150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 wrapText="1"/>
    </xf>
    <xf numFmtId="0" fontId="3" fillId="0" borderId="19" xfId="150" applyFont="1" applyBorder="1" applyAlignment="1">
      <alignment horizontal="center" vertical="top" wrapText="1"/>
      <protection/>
    </xf>
    <xf numFmtId="0" fontId="58" fillId="0" borderId="19" xfId="0" applyFont="1" applyBorder="1" applyAlignment="1">
      <alignment wrapText="1"/>
    </xf>
    <xf numFmtId="0" fontId="27" fillId="0" borderId="19" xfId="0" applyFont="1" applyBorder="1" applyAlignment="1">
      <alignment horizontal="left" vertical="top" wrapText="1"/>
    </xf>
    <xf numFmtId="49" fontId="3" fillId="0" borderId="19" xfId="146" applyNumberFormat="1" applyFont="1" applyBorder="1" applyAlignment="1">
      <alignment horizontal="center" vertical="top" wrapText="1"/>
      <protection/>
    </xf>
    <xf numFmtId="0" fontId="58" fillId="0" borderId="19" xfId="0" applyFont="1" applyBorder="1" applyAlignment="1">
      <alignment horizontal="center" vertical="center" wrapText="1"/>
    </xf>
    <xf numFmtId="49" fontId="3" fillId="0" borderId="19" xfId="150" applyNumberFormat="1" applyFont="1" applyBorder="1" applyAlignment="1">
      <alignment horizontal="center" vertical="top"/>
      <protection/>
    </xf>
    <xf numFmtId="0" fontId="22" fillId="0" borderId="20" xfId="0" applyFont="1" applyFill="1" applyBorder="1" applyAlignment="1">
      <alignment vertical="top" wrapText="1"/>
    </xf>
    <xf numFmtId="183" fontId="56" fillId="0" borderId="19" xfId="150" applyNumberFormat="1" applyFont="1" applyBorder="1" applyAlignment="1">
      <alignment horizontal="center" vertical="center" wrapText="1"/>
      <protection/>
    </xf>
    <xf numFmtId="0" fontId="3" fillId="0" borderId="19" xfId="146" applyFont="1" applyBorder="1" applyAlignment="1">
      <alignment horizontal="center" vertical="top" wrapText="1"/>
      <protection/>
    </xf>
    <xf numFmtId="0" fontId="3" fillId="55" borderId="0" xfId="150" applyFont="1" applyFill="1" applyAlignment="1">
      <alignment horizontal="center" vertical="top" wrapText="1"/>
      <protection/>
    </xf>
  </cellXfs>
  <cellStyles count="17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20% – Акцентування1" xfId="33"/>
    <cellStyle name="20% – Акцентування1 2" xfId="34"/>
    <cellStyle name="20% – Акцентування2" xfId="35"/>
    <cellStyle name="20% – Акцентування2 2" xfId="36"/>
    <cellStyle name="20% – Акцентування3" xfId="37"/>
    <cellStyle name="20% – Акцентування3 2" xfId="38"/>
    <cellStyle name="20% – Акцентування4" xfId="39"/>
    <cellStyle name="20% – Акцентування4 2" xfId="40"/>
    <cellStyle name="20% – Акцентування5" xfId="41"/>
    <cellStyle name="20% – Акцентування5 2" xfId="42"/>
    <cellStyle name="20% – Акцентування6" xfId="43"/>
    <cellStyle name="20% – Акцентування6 2" xfId="44"/>
    <cellStyle name="40% - Акцент1" xfId="45"/>
    <cellStyle name="40% - Акцент1 2" xfId="46"/>
    <cellStyle name="40% - Акцент1 2 2" xfId="47"/>
    <cellStyle name="40% - Акцент2" xfId="48"/>
    <cellStyle name="40% - Акцент2 2" xfId="49"/>
    <cellStyle name="40% - Акцент2 2 2" xfId="50"/>
    <cellStyle name="40% - Акцент3" xfId="51"/>
    <cellStyle name="40% - Акцент3 2" xfId="52"/>
    <cellStyle name="40% - Акцент3 2 2" xfId="53"/>
    <cellStyle name="40% - Акцент4" xfId="54"/>
    <cellStyle name="40% - Акцент4 2" xfId="55"/>
    <cellStyle name="40% - Акцент4 2 2" xfId="56"/>
    <cellStyle name="40% - Акцент5" xfId="57"/>
    <cellStyle name="40% - Акцент5 2" xfId="58"/>
    <cellStyle name="40% - Акцент5 2 2" xfId="59"/>
    <cellStyle name="40% - Акцент6" xfId="60"/>
    <cellStyle name="40% - Акцент6 2" xfId="61"/>
    <cellStyle name="40% - Акцент6 2 2" xfId="62"/>
    <cellStyle name="40% – Акцентування1" xfId="63"/>
    <cellStyle name="40% – Акцентування1 2" xfId="64"/>
    <cellStyle name="40% – Акцентування2" xfId="65"/>
    <cellStyle name="40% – Акцентування2 2" xfId="66"/>
    <cellStyle name="40% – Акцентування3" xfId="67"/>
    <cellStyle name="40% – Акцентування3 2" xfId="68"/>
    <cellStyle name="40% – Акцентування4" xfId="69"/>
    <cellStyle name="40% – Акцентування4 2" xfId="70"/>
    <cellStyle name="40% – Акцентування5" xfId="71"/>
    <cellStyle name="40% – Акцентування5 2" xfId="72"/>
    <cellStyle name="40% – Акцентування6" xfId="73"/>
    <cellStyle name="40% – Акцентування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60% – Акцентування1" xfId="87"/>
    <cellStyle name="60% – Акцентування2" xfId="88"/>
    <cellStyle name="60% – Акцентування3" xfId="89"/>
    <cellStyle name="60% – Акцентування4" xfId="90"/>
    <cellStyle name="60% – Акцентування5" xfId="91"/>
    <cellStyle name="60% – Акцентування6" xfId="92"/>
    <cellStyle name="Excel Built-in Normal" xfId="93"/>
    <cellStyle name="TableStyleLight1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ывод" xfId="116"/>
    <cellStyle name="Вывод 2" xfId="117"/>
    <cellStyle name="Вычисление" xfId="118"/>
    <cellStyle name="Вычисление 2" xfId="119"/>
    <cellStyle name="Hyperlink" xfId="120"/>
    <cellStyle name="Currency" xfId="121"/>
    <cellStyle name="Currency [0]" xfId="122"/>
    <cellStyle name="Добре" xfId="123"/>
    <cellStyle name="Заголовок 1" xfId="124"/>
    <cellStyle name="Заголовок 1 2" xfId="125"/>
    <cellStyle name="Заголовок 2" xfId="126"/>
    <cellStyle name="Заголовок 2 2" xfId="127"/>
    <cellStyle name="Заголовок 3" xfId="128"/>
    <cellStyle name="Заголовок 3 2" xfId="129"/>
    <cellStyle name="Заголовок 4" xfId="130"/>
    <cellStyle name="Заголовок 4 2" xfId="131"/>
    <cellStyle name="Зв'язана клітинка" xfId="132"/>
    <cellStyle name="Итог" xfId="133"/>
    <cellStyle name="Итог 2" xfId="134"/>
    <cellStyle name="Контрольна клітинка" xfId="135"/>
    <cellStyle name="Контрольная ячейка" xfId="136"/>
    <cellStyle name="Контрольная ячейка 2" xfId="137"/>
    <cellStyle name="Назва" xfId="138"/>
    <cellStyle name="Название" xfId="139"/>
    <cellStyle name="Название 2" xfId="140"/>
    <cellStyle name="Нейтральный" xfId="141"/>
    <cellStyle name="Нейтральный 2" xfId="142"/>
    <cellStyle name="Обчислення" xfId="143"/>
    <cellStyle name="Обычный 10" xfId="144"/>
    <cellStyle name="Обычный 11" xfId="145"/>
    <cellStyle name="Обычный 2" xfId="146"/>
    <cellStyle name="Обычный 2 2" xfId="147"/>
    <cellStyle name="Обычный 2 2 2" xfId="148"/>
    <cellStyle name="Обычный 3" xfId="149"/>
    <cellStyle name="Обычный 4" xfId="150"/>
    <cellStyle name="Обычный 4 2" xfId="151"/>
    <cellStyle name="Обычный 4 2 2_ЖКХ 11_09_2014 правильный" xfId="152"/>
    <cellStyle name="Обычный 4_05.05xls изм Барвінк" xfId="153"/>
    <cellStyle name="Обычный 5" xfId="154"/>
    <cellStyle name="Обычный 6" xfId="155"/>
    <cellStyle name="Обычный 7" xfId="156"/>
    <cellStyle name="Обычный 8" xfId="157"/>
    <cellStyle name="Обычный 9" xfId="158"/>
    <cellStyle name="Обычный_Додаток до рішення - для коррректировки" xfId="159"/>
    <cellStyle name="Обычный_Зведення обєктів" xfId="160"/>
    <cellStyle name="Followed Hyperlink" xfId="161"/>
    <cellStyle name="Підсумок" xfId="162"/>
    <cellStyle name="Плохой" xfId="163"/>
    <cellStyle name="Плохой 2" xfId="164"/>
    <cellStyle name="Поганий" xfId="165"/>
    <cellStyle name="Пояснение" xfId="166"/>
    <cellStyle name="Пояснение 2" xfId="167"/>
    <cellStyle name="Примечание" xfId="168"/>
    <cellStyle name="Примечание 2" xfId="169"/>
    <cellStyle name="Примечание 2 2" xfId="170"/>
    <cellStyle name="Примечание 2 3" xfId="171"/>
    <cellStyle name="Примітка" xfId="172"/>
    <cellStyle name="Percent" xfId="173"/>
    <cellStyle name="Процентный 2" xfId="174"/>
    <cellStyle name="Процентный 2 2" xfId="175"/>
    <cellStyle name="Результат" xfId="176"/>
    <cellStyle name="Связанная ячейка" xfId="177"/>
    <cellStyle name="Связанная ячейка 2" xfId="178"/>
    <cellStyle name="Середній" xfId="179"/>
    <cellStyle name="Текст попередження" xfId="180"/>
    <cellStyle name="Текст пояснення" xfId="181"/>
    <cellStyle name="Текст предупреждения" xfId="182"/>
    <cellStyle name="Текст предупреждения 2" xfId="183"/>
    <cellStyle name="Comma" xfId="184"/>
    <cellStyle name="Comma [0]" xfId="185"/>
    <cellStyle name="Финансовый 2" xfId="186"/>
    <cellStyle name="Хороший" xfId="187"/>
    <cellStyle name="Хороший 2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70" zoomScaleNormal="7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0" sqref="B10"/>
    </sheetView>
  </sheetViews>
  <sheetFormatPr defaultColWidth="9.140625" defaultRowHeight="15"/>
  <cols>
    <col min="1" max="1" width="6.140625" style="1" customWidth="1"/>
    <col min="2" max="2" width="54.140625" style="1" customWidth="1"/>
    <col min="3" max="3" width="14.7109375" style="1" customWidth="1"/>
    <col min="4" max="4" width="15.00390625" style="2" customWidth="1"/>
    <col min="5" max="6" width="16.57421875" style="2" customWidth="1"/>
    <col min="7" max="7" width="14.7109375" style="3" customWidth="1"/>
    <col min="8" max="8" width="14.140625" style="3" customWidth="1"/>
    <col min="9" max="9" width="14.140625" style="2" customWidth="1"/>
    <col min="10" max="11" width="14.140625" style="3" customWidth="1"/>
    <col min="12" max="12" width="14.140625" style="2" customWidth="1"/>
    <col min="13" max="13" width="10.00390625" style="2" customWidth="1"/>
    <col min="14" max="14" width="10.140625" style="2" customWidth="1"/>
    <col min="15" max="15" width="27.28125" style="4" customWidth="1"/>
    <col min="16" max="16384" width="9.140625" style="1" customWidth="1"/>
  </cols>
  <sheetData>
    <row r="1" spans="1:15" s="34" customFormat="1" ht="15.75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34" customFormat="1" ht="15.75">
      <c r="A2" s="35"/>
      <c r="B2" s="35"/>
      <c r="C2" s="35"/>
      <c r="D2" s="90" t="s">
        <v>59</v>
      </c>
      <c r="E2" s="90"/>
      <c r="F2" s="90"/>
      <c r="G2" s="90"/>
      <c r="H2" s="90"/>
      <c r="I2" s="90"/>
      <c r="J2" s="90"/>
      <c r="K2" s="90"/>
      <c r="L2" s="35"/>
      <c r="M2" s="35"/>
      <c r="N2" s="35"/>
      <c r="O2" s="35"/>
    </row>
    <row r="3" spans="4:15" s="34" customFormat="1" ht="15.75">
      <c r="D3" s="36"/>
      <c r="E3" s="37" t="s">
        <v>90</v>
      </c>
      <c r="F3" s="36"/>
      <c r="G3" s="37"/>
      <c r="H3" s="37"/>
      <c r="I3" s="36"/>
      <c r="J3" s="37"/>
      <c r="K3" s="37"/>
      <c r="L3" s="36"/>
      <c r="M3" s="36"/>
      <c r="N3" s="36"/>
      <c r="O3" s="38"/>
    </row>
    <row r="4" spans="1:15" s="5" customFormat="1" ht="15.75" customHeight="1">
      <c r="A4" s="89" t="s">
        <v>0</v>
      </c>
      <c r="B4" s="89" t="s">
        <v>4</v>
      </c>
      <c r="C4" s="89" t="s">
        <v>5</v>
      </c>
      <c r="D4" s="89" t="s">
        <v>37</v>
      </c>
      <c r="E4" s="89" t="s">
        <v>6</v>
      </c>
      <c r="F4" s="89"/>
      <c r="G4" s="89" t="s">
        <v>7</v>
      </c>
      <c r="H4" s="89"/>
      <c r="I4" s="89"/>
      <c r="J4" s="89"/>
      <c r="K4" s="89"/>
      <c r="L4" s="89"/>
      <c r="M4" s="89"/>
      <c r="N4" s="89"/>
      <c r="O4" s="89" t="s">
        <v>2</v>
      </c>
    </row>
    <row r="5" spans="1:15" s="5" customFormat="1" ht="15.75" customHeight="1">
      <c r="A5" s="89"/>
      <c r="B5" s="89"/>
      <c r="C5" s="89"/>
      <c r="D5" s="89"/>
      <c r="E5" s="89" t="s">
        <v>1</v>
      </c>
      <c r="F5" s="89" t="s">
        <v>38</v>
      </c>
      <c r="G5" s="89" t="s">
        <v>1</v>
      </c>
      <c r="H5" s="89" t="s">
        <v>8</v>
      </c>
      <c r="I5" s="89"/>
      <c r="J5" s="89"/>
      <c r="K5" s="89"/>
      <c r="L5" s="89"/>
      <c r="M5" s="89"/>
      <c r="N5" s="89"/>
      <c r="O5" s="89"/>
    </row>
    <row r="6" spans="1:15" s="5" customFormat="1" ht="31.5" customHeight="1">
      <c r="A6" s="89"/>
      <c r="B6" s="89"/>
      <c r="C6" s="89"/>
      <c r="D6" s="89"/>
      <c r="E6" s="89"/>
      <c r="F6" s="89"/>
      <c r="G6" s="89"/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81" t="s">
        <v>14</v>
      </c>
      <c r="N6" s="6" t="s">
        <v>39</v>
      </c>
      <c r="O6" s="89"/>
    </row>
    <row r="7" spans="1:15" s="5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7">
        <v>9</v>
      </c>
      <c r="J7" s="6">
        <v>10</v>
      </c>
      <c r="K7" s="6">
        <v>11</v>
      </c>
      <c r="L7" s="7">
        <v>12</v>
      </c>
      <c r="M7" s="7">
        <v>13</v>
      </c>
      <c r="N7" s="7">
        <v>14</v>
      </c>
      <c r="O7" s="6">
        <v>16</v>
      </c>
    </row>
    <row r="8" spans="1:15" s="42" customFormat="1" ht="16.5">
      <c r="A8" s="39" t="s">
        <v>15</v>
      </c>
      <c r="B8" s="40" t="s">
        <v>16</v>
      </c>
      <c r="C8" s="39"/>
      <c r="D8" s="39"/>
      <c r="E8" s="39"/>
      <c r="F8" s="39"/>
      <c r="G8" s="39"/>
      <c r="H8" s="39"/>
      <c r="I8" s="41"/>
      <c r="J8" s="39"/>
      <c r="K8" s="39"/>
      <c r="L8" s="41"/>
      <c r="M8" s="41"/>
      <c r="N8" s="41"/>
      <c r="O8" s="39"/>
    </row>
    <row r="9" spans="1:15" s="10" customFormat="1" ht="36.75" customHeight="1">
      <c r="A9" s="6" t="s">
        <v>40</v>
      </c>
      <c r="B9" s="24" t="s">
        <v>60</v>
      </c>
      <c r="C9" s="8" t="s">
        <v>58</v>
      </c>
      <c r="D9" s="16"/>
      <c r="E9" s="75">
        <v>71734</v>
      </c>
      <c r="F9" s="75">
        <v>71734</v>
      </c>
      <c r="G9" s="67">
        <v>41000</v>
      </c>
      <c r="H9" s="75">
        <v>39770</v>
      </c>
      <c r="I9" s="67"/>
      <c r="J9" s="67"/>
      <c r="K9" s="67">
        <v>1230</v>
      </c>
      <c r="L9" s="67"/>
      <c r="M9" s="67"/>
      <c r="N9" s="67"/>
      <c r="O9" s="67" t="s">
        <v>61</v>
      </c>
    </row>
    <row r="10" spans="1:15" s="10" customFormat="1" ht="75.75" customHeight="1">
      <c r="A10" s="6" t="s">
        <v>41</v>
      </c>
      <c r="B10" s="82" t="s">
        <v>91</v>
      </c>
      <c r="C10" s="8">
        <v>2021</v>
      </c>
      <c r="D10" s="16"/>
      <c r="E10" s="75">
        <v>18755.891</v>
      </c>
      <c r="F10" s="75">
        <v>14535.261</v>
      </c>
      <c r="G10" s="67">
        <v>14535.261</v>
      </c>
      <c r="H10" s="76"/>
      <c r="I10" s="67">
        <v>2835.513</v>
      </c>
      <c r="J10" s="67"/>
      <c r="K10" s="67">
        <v>11699.748</v>
      </c>
      <c r="L10" s="67"/>
      <c r="M10" s="67"/>
      <c r="N10" s="67"/>
      <c r="O10" s="82" t="s">
        <v>92</v>
      </c>
    </row>
    <row r="11" spans="1:15" s="10" customFormat="1" ht="33.75" customHeight="1">
      <c r="A11" s="84" t="s">
        <v>93</v>
      </c>
      <c r="B11" s="80" t="s">
        <v>94</v>
      </c>
      <c r="C11" s="8">
        <v>2021</v>
      </c>
      <c r="D11" s="16"/>
      <c r="E11" s="75">
        <v>1980</v>
      </c>
      <c r="F11" s="75">
        <v>1980</v>
      </c>
      <c r="G11" s="67">
        <v>1980</v>
      </c>
      <c r="H11" s="76"/>
      <c r="I11" s="67">
        <v>990</v>
      </c>
      <c r="J11" s="67"/>
      <c r="K11" s="67">
        <v>990</v>
      </c>
      <c r="L11" s="67"/>
      <c r="M11" s="67"/>
      <c r="N11" s="67"/>
      <c r="O11" s="85" t="s">
        <v>61</v>
      </c>
    </row>
    <row r="12" spans="1:15" s="13" customFormat="1" ht="18.75" customHeight="1">
      <c r="A12" s="11" t="s">
        <v>17</v>
      </c>
      <c r="B12" s="83" t="s">
        <v>18</v>
      </c>
      <c r="C12" s="20"/>
      <c r="D12" s="20"/>
      <c r="E12" s="63">
        <v>92469.891</v>
      </c>
      <c r="F12" s="63">
        <v>88249.261</v>
      </c>
      <c r="G12" s="63">
        <v>57515.261</v>
      </c>
      <c r="H12" s="63">
        <f>SUM(H9:H11)</f>
        <v>39770</v>
      </c>
      <c r="I12" s="63">
        <v>3825.513</v>
      </c>
      <c r="J12" s="63">
        <f>SUM(J9:J10)</f>
        <v>0</v>
      </c>
      <c r="K12" s="63">
        <v>13919.748</v>
      </c>
      <c r="L12" s="63">
        <f>SUM(L9:L10)</f>
        <v>0</v>
      </c>
      <c r="M12" s="63">
        <f>SUM(M9:M10)</f>
        <v>0</v>
      </c>
      <c r="N12" s="63">
        <f>SUM(N9:N10)</f>
        <v>0</v>
      </c>
      <c r="O12" s="14"/>
    </row>
    <row r="13" spans="1:15" s="42" customFormat="1" ht="16.5">
      <c r="A13" s="39" t="s">
        <v>19</v>
      </c>
      <c r="B13" s="40" t="s">
        <v>20</v>
      </c>
      <c r="C13" s="39"/>
      <c r="D13" s="39"/>
      <c r="E13" s="64"/>
      <c r="F13" s="64"/>
      <c r="G13" s="64"/>
      <c r="H13" s="64"/>
      <c r="I13" s="65"/>
      <c r="J13" s="64"/>
      <c r="K13" s="64"/>
      <c r="L13" s="65"/>
      <c r="M13" s="65"/>
      <c r="N13" s="65"/>
      <c r="O13" s="39"/>
    </row>
    <row r="14" spans="1:15" s="5" customFormat="1" ht="49.5" customHeight="1">
      <c r="A14" s="6" t="s">
        <v>21</v>
      </c>
      <c r="B14" s="18" t="s">
        <v>68</v>
      </c>
      <c r="C14" s="8"/>
      <c r="D14" s="8"/>
      <c r="E14" s="75">
        <v>12147.789</v>
      </c>
      <c r="F14" s="75">
        <v>5296.496</v>
      </c>
      <c r="G14" s="75">
        <v>5296.496</v>
      </c>
      <c r="H14" s="75"/>
      <c r="I14" s="75">
        <v>5296.496</v>
      </c>
      <c r="J14" s="75"/>
      <c r="K14" s="75"/>
      <c r="L14" s="75"/>
      <c r="M14" s="75"/>
      <c r="N14" s="75"/>
      <c r="O14" s="67" t="s">
        <v>61</v>
      </c>
    </row>
    <row r="15" spans="1:15" s="5" customFormat="1" ht="78.75" customHeight="1">
      <c r="A15" s="6" t="s">
        <v>81</v>
      </c>
      <c r="B15" s="18" t="s">
        <v>69</v>
      </c>
      <c r="C15" s="8"/>
      <c r="D15" s="8"/>
      <c r="E15" s="75">
        <v>28965.714</v>
      </c>
      <c r="F15" s="75">
        <v>20425.714</v>
      </c>
      <c r="G15" s="75">
        <v>20425.714</v>
      </c>
      <c r="H15" s="75"/>
      <c r="I15" s="75">
        <v>20425.714</v>
      </c>
      <c r="J15" s="75"/>
      <c r="K15" s="75"/>
      <c r="L15" s="75"/>
      <c r="M15" s="75"/>
      <c r="N15" s="75"/>
      <c r="O15" s="67" t="s">
        <v>77</v>
      </c>
    </row>
    <row r="16" spans="1:15" s="13" customFormat="1" ht="18.75" customHeight="1">
      <c r="A16" s="11" t="s">
        <v>17</v>
      </c>
      <c r="B16" s="83" t="s">
        <v>22</v>
      </c>
      <c r="C16" s="20"/>
      <c r="D16" s="20"/>
      <c r="E16" s="63">
        <f>SUM(E13:E15)</f>
        <v>41113.503</v>
      </c>
      <c r="F16" s="63">
        <f aca="true" t="shared" si="0" ref="F16:N16">SUM(F13:F15)</f>
        <v>25722.21</v>
      </c>
      <c r="G16" s="63">
        <f t="shared" si="0"/>
        <v>25722.21</v>
      </c>
      <c r="H16" s="63">
        <f t="shared" si="0"/>
        <v>0</v>
      </c>
      <c r="I16" s="63">
        <f t="shared" si="0"/>
        <v>25722.21</v>
      </c>
      <c r="J16" s="63">
        <f t="shared" si="0"/>
        <v>0</v>
      </c>
      <c r="K16" s="63">
        <f t="shared" si="0"/>
        <v>0</v>
      </c>
      <c r="L16" s="63">
        <f t="shared" si="0"/>
        <v>0</v>
      </c>
      <c r="M16" s="63">
        <f t="shared" si="0"/>
        <v>0</v>
      </c>
      <c r="N16" s="63">
        <f t="shared" si="0"/>
        <v>0</v>
      </c>
      <c r="O16" s="14"/>
    </row>
    <row r="17" spans="1:15" s="42" customFormat="1" ht="16.5">
      <c r="A17" s="39" t="s">
        <v>23</v>
      </c>
      <c r="B17" s="40" t="s">
        <v>24</v>
      </c>
      <c r="C17" s="39"/>
      <c r="D17" s="39"/>
      <c r="E17" s="64"/>
      <c r="F17" s="64"/>
      <c r="G17" s="64"/>
      <c r="H17" s="64"/>
      <c r="I17" s="65"/>
      <c r="J17" s="64"/>
      <c r="K17" s="64"/>
      <c r="L17" s="65"/>
      <c r="M17" s="65"/>
      <c r="N17" s="65"/>
      <c r="O17" s="39"/>
    </row>
    <row r="18" spans="1:18" s="43" customFormat="1" ht="63">
      <c r="A18" s="6" t="s">
        <v>42</v>
      </c>
      <c r="B18" s="24" t="s">
        <v>80</v>
      </c>
      <c r="C18" s="8"/>
      <c r="D18" s="8"/>
      <c r="E18" s="75">
        <v>139.4</v>
      </c>
      <c r="F18" s="75">
        <v>139.4</v>
      </c>
      <c r="G18" s="75">
        <v>139.4</v>
      </c>
      <c r="H18" s="66"/>
      <c r="I18" s="67"/>
      <c r="J18" s="67"/>
      <c r="K18" s="75">
        <v>139.4</v>
      </c>
      <c r="L18" s="67"/>
      <c r="M18" s="67"/>
      <c r="N18" s="67"/>
      <c r="O18" s="67" t="s">
        <v>74</v>
      </c>
      <c r="P18" s="5"/>
      <c r="Q18" s="5"/>
      <c r="R18" s="5"/>
    </row>
    <row r="19" spans="1:15" s="13" customFormat="1" ht="18" customHeight="1">
      <c r="A19" s="11" t="s">
        <v>17</v>
      </c>
      <c r="B19" s="12" t="s">
        <v>25</v>
      </c>
      <c r="C19" s="20"/>
      <c r="D19" s="20"/>
      <c r="E19" s="63">
        <f aca="true" t="shared" si="1" ref="E19:N19">SUM(E17:E18)</f>
        <v>139.4</v>
      </c>
      <c r="F19" s="63">
        <f t="shared" si="1"/>
        <v>139.4</v>
      </c>
      <c r="G19" s="63">
        <f t="shared" si="1"/>
        <v>139.4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139.4</v>
      </c>
      <c r="L19" s="63">
        <f t="shared" si="1"/>
        <v>0</v>
      </c>
      <c r="M19" s="63">
        <f t="shared" si="1"/>
        <v>0</v>
      </c>
      <c r="N19" s="63">
        <f t="shared" si="1"/>
        <v>0</v>
      </c>
      <c r="O19" s="14"/>
    </row>
    <row r="20" spans="1:15" s="42" customFormat="1" ht="16.5">
      <c r="A20" s="39" t="s">
        <v>26</v>
      </c>
      <c r="B20" s="40" t="s">
        <v>27</v>
      </c>
      <c r="C20" s="39"/>
      <c r="D20" s="39"/>
      <c r="E20" s="64"/>
      <c r="F20" s="64"/>
      <c r="G20" s="64"/>
      <c r="H20" s="64"/>
      <c r="I20" s="65"/>
      <c r="J20" s="64"/>
      <c r="K20" s="64"/>
      <c r="L20" s="65"/>
      <c r="M20" s="65"/>
      <c r="N20" s="65"/>
      <c r="O20" s="39"/>
    </row>
    <row r="21" spans="1:15" s="5" customFormat="1" ht="20.25" customHeight="1">
      <c r="A21" s="6" t="s">
        <v>43</v>
      </c>
      <c r="B21" s="25"/>
      <c r="C21" s="26"/>
      <c r="D21" s="26"/>
      <c r="E21" s="68"/>
      <c r="F21" s="69"/>
      <c r="G21" s="67"/>
      <c r="H21" s="69"/>
      <c r="I21" s="67"/>
      <c r="J21" s="67"/>
      <c r="K21" s="69"/>
      <c r="L21" s="68"/>
      <c r="M21" s="67"/>
      <c r="N21" s="67"/>
      <c r="O21" s="9"/>
    </row>
    <row r="22" spans="1:15" s="13" customFormat="1" ht="18.75" customHeight="1">
      <c r="A22" s="11" t="s">
        <v>17</v>
      </c>
      <c r="B22" s="12" t="s">
        <v>28</v>
      </c>
      <c r="C22" s="20"/>
      <c r="D22" s="20"/>
      <c r="E22" s="63">
        <f>SUM(E20:E21)</f>
        <v>0</v>
      </c>
      <c r="F22" s="63">
        <f aca="true" t="shared" si="2" ref="F22:N22">SUM(F20:F21)</f>
        <v>0</v>
      </c>
      <c r="G22" s="63">
        <f t="shared" si="2"/>
        <v>0</v>
      </c>
      <c r="H22" s="63">
        <f t="shared" si="2"/>
        <v>0</v>
      </c>
      <c r="I22" s="63">
        <f t="shared" si="2"/>
        <v>0</v>
      </c>
      <c r="J22" s="63">
        <f t="shared" si="2"/>
        <v>0</v>
      </c>
      <c r="K22" s="63">
        <f t="shared" si="2"/>
        <v>0</v>
      </c>
      <c r="L22" s="63">
        <f t="shared" si="2"/>
        <v>0</v>
      </c>
      <c r="M22" s="63">
        <f t="shared" si="2"/>
        <v>0</v>
      </c>
      <c r="N22" s="63">
        <f t="shared" si="2"/>
        <v>0</v>
      </c>
      <c r="O22" s="14"/>
    </row>
    <row r="23" spans="1:15" s="42" customFormat="1" ht="16.5">
      <c r="A23" s="39" t="s">
        <v>44</v>
      </c>
      <c r="B23" s="40" t="s">
        <v>45</v>
      </c>
      <c r="C23" s="39"/>
      <c r="D23" s="39"/>
      <c r="E23" s="64"/>
      <c r="F23" s="64"/>
      <c r="G23" s="64"/>
      <c r="H23" s="64"/>
      <c r="I23" s="65"/>
      <c r="J23" s="64"/>
      <c r="K23" s="64"/>
      <c r="L23" s="65"/>
      <c r="M23" s="65"/>
      <c r="N23" s="65"/>
      <c r="O23" s="39"/>
    </row>
    <row r="24" spans="1:15" s="5" customFormat="1" ht="15.75">
      <c r="A24" s="6"/>
      <c r="B24" s="18"/>
      <c r="C24" s="27"/>
      <c r="D24" s="28"/>
      <c r="E24" s="67"/>
      <c r="F24" s="66"/>
      <c r="G24" s="67"/>
      <c r="H24" s="66"/>
      <c r="I24" s="67"/>
      <c r="J24" s="67"/>
      <c r="K24" s="66"/>
      <c r="L24" s="67"/>
      <c r="M24" s="67"/>
      <c r="N24" s="67"/>
      <c r="O24" s="9"/>
    </row>
    <row r="25" spans="1:15" s="13" customFormat="1" ht="36" customHeight="1">
      <c r="A25" s="11" t="s">
        <v>17</v>
      </c>
      <c r="B25" s="12" t="s">
        <v>46</v>
      </c>
      <c r="C25" s="20"/>
      <c r="D25" s="20"/>
      <c r="E25" s="63">
        <f>SUM(E23:E24)</f>
        <v>0</v>
      </c>
      <c r="F25" s="63">
        <f aca="true" t="shared" si="3" ref="F25:N25">SUM(F23:F24)</f>
        <v>0</v>
      </c>
      <c r="G25" s="63">
        <f t="shared" si="3"/>
        <v>0</v>
      </c>
      <c r="H25" s="63">
        <f t="shared" si="3"/>
        <v>0</v>
      </c>
      <c r="I25" s="63">
        <f t="shared" si="3"/>
        <v>0</v>
      </c>
      <c r="J25" s="63">
        <f t="shared" si="3"/>
        <v>0</v>
      </c>
      <c r="K25" s="63">
        <f t="shared" si="3"/>
        <v>0</v>
      </c>
      <c r="L25" s="63">
        <f t="shared" si="3"/>
        <v>0</v>
      </c>
      <c r="M25" s="63">
        <f t="shared" si="3"/>
        <v>0</v>
      </c>
      <c r="N25" s="63">
        <f t="shared" si="3"/>
        <v>0</v>
      </c>
      <c r="O25" s="14"/>
    </row>
    <row r="26" spans="1:15" s="42" customFormat="1" ht="33">
      <c r="A26" s="39" t="s">
        <v>29</v>
      </c>
      <c r="B26" s="40" t="s">
        <v>47</v>
      </c>
      <c r="C26" s="39"/>
      <c r="D26" s="39"/>
      <c r="E26" s="64"/>
      <c r="F26" s="64"/>
      <c r="G26" s="64"/>
      <c r="H26" s="64"/>
      <c r="I26" s="65"/>
      <c r="J26" s="64"/>
      <c r="K26" s="64"/>
      <c r="L26" s="65"/>
      <c r="M26" s="65"/>
      <c r="N26" s="65"/>
      <c r="O26" s="39"/>
    </row>
    <row r="27" spans="1:15" s="47" customFormat="1" ht="15.75">
      <c r="A27" s="44"/>
      <c r="B27" s="45" t="s">
        <v>30</v>
      </c>
      <c r="C27" s="46"/>
      <c r="D27" s="46"/>
      <c r="E27" s="70"/>
      <c r="F27" s="70"/>
      <c r="G27" s="70"/>
      <c r="H27" s="70"/>
      <c r="I27" s="71"/>
      <c r="J27" s="70"/>
      <c r="K27" s="70"/>
      <c r="L27" s="71"/>
      <c r="M27" s="71"/>
      <c r="N27" s="71"/>
      <c r="O27" s="46"/>
    </row>
    <row r="28" spans="1:15" ht="31.5">
      <c r="A28" s="15" t="s">
        <v>82</v>
      </c>
      <c r="B28" s="18" t="s">
        <v>62</v>
      </c>
      <c r="C28" s="16">
        <v>2021</v>
      </c>
      <c r="D28" s="16"/>
      <c r="E28" s="72">
        <v>14420.777</v>
      </c>
      <c r="F28" s="72">
        <v>13947.196</v>
      </c>
      <c r="G28" s="72">
        <v>13947.196</v>
      </c>
      <c r="H28" s="67">
        <v>12552.476</v>
      </c>
      <c r="I28" s="67"/>
      <c r="J28" s="67"/>
      <c r="K28" s="67">
        <v>1394.72</v>
      </c>
      <c r="L28" s="67"/>
      <c r="M28" s="67"/>
      <c r="N28" s="67"/>
      <c r="O28" s="67" t="s">
        <v>61</v>
      </c>
    </row>
    <row r="29" spans="1:15" s="47" customFormat="1" ht="15.75">
      <c r="A29" s="78" t="s">
        <v>83</v>
      </c>
      <c r="B29" s="45" t="s">
        <v>48</v>
      </c>
      <c r="C29" s="46"/>
      <c r="D29" s="46"/>
      <c r="E29" s="70"/>
      <c r="F29" s="70"/>
      <c r="G29" s="70"/>
      <c r="H29" s="70"/>
      <c r="I29" s="71"/>
      <c r="J29" s="70"/>
      <c r="K29" s="70"/>
      <c r="L29" s="71"/>
      <c r="M29" s="71"/>
      <c r="N29" s="71"/>
      <c r="O29" s="46"/>
    </row>
    <row r="30" spans="1:15" ht="15.75">
      <c r="A30" s="15"/>
      <c r="B30" s="18"/>
      <c r="C30" s="16"/>
      <c r="D30" s="16"/>
      <c r="E30" s="67"/>
      <c r="F30" s="66"/>
      <c r="G30" s="67"/>
      <c r="H30" s="66"/>
      <c r="I30" s="67"/>
      <c r="J30" s="67"/>
      <c r="K30" s="66"/>
      <c r="L30" s="67"/>
      <c r="M30" s="67"/>
      <c r="N30" s="67"/>
      <c r="O30" s="9"/>
    </row>
    <row r="31" spans="1:15" s="47" customFormat="1" ht="15.75">
      <c r="A31" s="78" t="s">
        <v>84</v>
      </c>
      <c r="B31" s="45" t="s">
        <v>31</v>
      </c>
      <c r="C31" s="46"/>
      <c r="D31" s="46"/>
      <c r="E31" s="70"/>
      <c r="F31" s="70"/>
      <c r="G31" s="70"/>
      <c r="H31" s="70"/>
      <c r="I31" s="71"/>
      <c r="J31" s="70"/>
      <c r="K31" s="70"/>
      <c r="L31" s="71"/>
      <c r="M31" s="71"/>
      <c r="N31" s="71"/>
      <c r="O31" s="46"/>
    </row>
    <row r="32" spans="1:15" ht="47.25">
      <c r="A32" s="15" t="s">
        <v>85</v>
      </c>
      <c r="B32" s="29" t="s">
        <v>63</v>
      </c>
      <c r="C32" s="16">
        <v>2021</v>
      </c>
      <c r="D32" s="16"/>
      <c r="E32" s="72">
        <v>12655.517</v>
      </c>
      <c r="F32" s="72">
        <v>12655.517</v>
      </c>
      <c r="G32" s="72">
        <v>12655.517</v>
      </c>
      <c r="H32" s="72">
        <v>12655.517</v>
      </c>
      <c r="I32" s="67"/>
      <c r="J32" s="67"/>
      <c r="K32" s="66"/>
      <c r="L32" s="67"/>
      <c r="M32" s="67"/>
      <c r="N32" s="67"/>
      <c r="O32" s="67" t="s">
        <v>61</v>
      </c>
    </row>
    <row r="33" spans="1:15" ht="64.5" customHeight="1">
      <c r="A33" s="15" t="s">
        <v>86</v>
      </c>
      <c r="B33" s="29" t="s">
        <v>64</v>
      </c>
      <c r="C33" s="16" t="s">
        <v>65</v>
      </c>
      <c r="D33" s="16"/>
      <c r="E33" s="72">
        <v>14537.61</v>
      </c>
      <c r="F33" s="72">
        <v>7433.022</v>
      </c>
      <c r="G33" s="72">
        <f>F33</f>
        <v>7433.022</v>
      </c>
      <c r="H33" s="72">
        <f>G33</f>
        <v>7433.022</v>
      </c>
      <c r="I33" s="67"/>
      <c r="J33" s="67"/>
      <c r="K33" s="66"/>
      <c r="L33" s="67"/>
      <c r="M33" s="67"/>
      <c r="N33" s="67"/>
      <c r="O33" s="67" t="s">
        <v>79</v>
      </c>
    </row>
    <row r="34" spans="1:15" ht="47.25" customHeight="1">
      <c r="A34" s="15" t="s">
        <v>87</v>
      </c>
      <c r="B34" s="29" t="s">
        <v>66</v>
      </c>
      <c r="C34" s="16">
        <v>2021</v>
      </c>
      <c r="D34" s="16"/>
      <c r="E34" s="72">
        <v>3844.457</v>
      </c>
      <c r="F34" s="72">
        <v>3844.457</v>
      </c>
      <c r="G34" s="72">
        <v>3844.457</v>
      </c>
      <c r="H34" s="72">
        <v>3844.457</v>
      </c>
      <c r="I34" s="67"/>
      <c r="J34" s="67"/>
      <c r="K34" s="66"/>
      <c r="L34" s="67"/>
      <c r="M34" s="67"/>
      <c r="N34" s="67"/>
      <c r="O34" s="67" t="s">
        <v>61</v>
      </c>
    </row>
    <row r="35" spans="1:15" ht="32.25" customHeight="1">
      <c r="A35" s="86" t="s">
        <v>95</v>
      </c>
      <c r="B35" s="80" t="s">
        <v>96</v>
      </c>
      <c r="C35" s="16" t="s">
        <v>58</v>
      </c>
      <c r="D35" s="16"/>
      <c r="E35" s="72">
        <v>11327.85</v>
      </c>
      <c r="F35" s="72">
        <v>11327.85</v>
      </c>
      <c r="G35" s="72">
        <v>11327.85</v>
      </c>
      <c r="H35" s="72"/>
      <c r="I35" s="67">
        <v>5000</v>
      </c>
      <c r="J35" s="67"/>
      <c r="K35" s="66"/>
      <c r="L35" s="67"/>
      <c r="M35" s="67"/>
      <c r="N35" s="67"/>
      <c r="O35" s="67" t="s">
        <v>61</v>
      </c>
    </row>
    <row r="36" spans="1:15" s="47" customFormat="1" ht="15.75">
      <c r="A36" s="78" t="s">
        <v>88</v>
      </c>
      <c r="B36" s="45" t="s">
        <v>32</v>
      </c>
      <c r="C36" s="46"/>
      <c r="D36" s="46"/>
      <c r="E36" s="70"/>
      <c r="F36" s="70"/>
      <c r="G36" s="70"/>
      <c r="H36" s="70"/>
      <c r="I36" s="71"/>
      <c r="J36" s="70"/>
      <c r="K36" s="70"/>
      <c r="L36" s="71"/>
      <c r="M36" s="71"/>
      <c r="N36" s="71"/>
      <c r="O36" s="46"/>
    </row>
    <row r="37" spans="1:15" ht="31.5">
      <c r="A37" s="15" t="s">
        <v>89</v>
      </c>
      <c r="B37" s="77" t="s">
        <v>75</v>
      </c>
      <c r="C37" s="16">
        <v>2021</v>
      </c>
      <c r="D37" s="16"/>
      <c r="E37" s="72">
        <v>200</v>
      </c>
      <c r="F37" s="72">
        <v>200</v>
      </c>
      <c r="G37" s="72">
        <v>200</v>
      </c>
      <c r="H37" s="67"/>
      <c r="I37" s="67"/>
      <c r="J37" s="67"/>
      <c r="K37" s="67">
        <v>200</v>
      </c>
      <c r="L37" s="67"/>
      <c r="M37" s="67"/>
      <c r="N37" s="67"/>
      <c r="O37" s="67" t="s">
        <v>61</v>
      </c>
    </row>
    <row r="38" spans="1:15" ht="15.75">
      <c r="A38" s="86" t="s">
        <v>97</v>
      </c>
      <c r="B38" s="87" t="s">
        <v>99</v>
      </c>
      <c r="C38" s="16">
        <v>2021</v>
      </c>
      <c r="D38" s="16"/>
      <c r="E38" s="72">
        <v>500</v>
      </c>
      <c r="F38" s="72">
        <v>500</v>
      </c>
      <c r="G38" s="72">
        <v>500</v>
      </c>
      <c r="H38" s="67"/>
      <c r="I38" s="67">
        <v>500</v>
      </c>
      <c r="J38" s="67"/>
      <c r="K38" s="67"/>
      <c r="L38" s="67"/>
      <c r="M38" s="67"/>
      <c r="N38" s="67"/>
      <c r="O38" s="67" t="s">
        <v>61</v>
      </c>
    </row>
    <row r="39" spans="1:15" ht="31.5">
      <c r="A39" s="86" t="s">
        <v>98</v>
      </c>
      <c r="B39" s="87" t="s">
        <v>100</v>
      </c>
      <c r="C39" s="16">
        <v>2021</v>
      </c>
      <c r="D39" s="16"/>
      <c r="E39" s="72">
        <v>1443</v>
      </c>
      <c r="F39" s="72">
        <v>1443</v>
      </c>
      <c r="G39" s="72">
        <v>1443</v>
      </c>
      <c r="H39" s="67">
        <v>1154.4</v>
      </c>
      <c r="I39" s="88"/>
      <c r="J39" s="67"/>
      <c r="K39" s="67">
        <v>288.6</v>
      </c>
      <c r="L39" s="67"/>
      <c r="M39" s="67"/>
      <c r="N39" s="67"/>
      <c r="O39" s="67" t="s">
        <v>61</v>
      </c>
    </row>
    <row r="40" spans="1:15" s="13" customFormat="1" ht="36" customHeight="1">
      <c r="A40" s="11" t="s">
        <v>17</v>
      </c>
      <c r="B40" s="12" t="s">
        <v>49</v>
      </c>
      <c r="C40" s="20"/>
      <c r="D40" s="20"/>
      <c r="E40" s="63">
        <f aca="true" t="shared" si="4" ref="E40:N40">SUM(E28:E39)</f>
        <v>58929.211</v>
      </c>
      <c r="F40" s="63">
        <f t="shared" si="4"/>
        <v>51351.042</v>
      </c>
      <c r="G40" s="63">
        <f t="shared" si="4"/>
        <v>51351.042</v>
      </c>
      <c r="H40" s="63">
        <f t="shared" si="4"/>
        <v>37639.872</v>
      </c>
      <c r="I40" s="63">
        <f t="shared" si="4"/>
        <v>5500</v>
      </c>
      <c r="J40" s="63">
        <f t="shared" si="4"/>
        <v>0</v>
      </c>
      <c r="K40" s="63">
        <f t="shared" si="4"/>
        <v>1883.3200000000002</v>
      </c>
      <c r="L40" s="63">
        <f t="shared" si="4"/>
        <v>0</v>
      </c>
      <c r="M40" s="63">
        <f t="shared" si="4"/>
        <v>0</v>
      </c>
      <c r="N40" s="63">
        <f t="shared" si="4"/>
        <v>0</v>
      </c>
      <c r="O40" s="14"/>
    </row>
    <row r="41" spans="1:15" s="42" customFormat="1" ht="33">
      <c r="A41" s="48" t="s">
        <v>50</v>
      </c>
      <c r="B41" s="40" t="s">
        <v>51</v>
      </c>
      <c r="C41" s="49"/>
      <c r="D41" s="49"/>
      <c r="E41" s="73"/>
      <c r="F41" s="73"/>
      <c r="G41" s="73"/>
      <c r="H41" s="73"/>
      <c r="I41" s="74"/>
      <c r="J41" s="73"/>
      <c r="K41" s="73"/>
      <c r="L41" s="74"/>
      <c r="M41" s="74"/>
      <c r="N41" s="74"/>
      <c r="O41" s="39"/>
    </row>
    <row r="42" spans="1:15" ht="87" customHeight="1">
      <c r="A42" s="15" t="s">
        <v>52</v>
      </c>
      <c r="B42" s="24" t="s">
        <v>3</v>
      </c>
      <c r="C42" s="16" t="s">
        <v>67</v>
      </c>
      <c r="D42" s="16"/>
      <c r="E42" s="75">
        <v>99262.06</v>
      </c>
      <c r="F42" s="75">
        <v>90882.06</v>
      </c>
      <c r="G42" s="75">
        <v>90882.06</v>
      </c>
      <c r="H42" s="75">
        <v>90882.06</v>
      </c>
      <c r="I42" s="67"/>
      <c r="J42" s="67"/>
      <c r="K42" s="66"/>
      <c r="L42" s="67"/>
      <c r="M42" s="67"/>
      <c r="N42" s="66"/>
      <c r="O42" s="67" t="s">
        <v>78</v>
      </c>
    </row>
    <row r="43" spans="1:15" s="13" customFormat="1" ht="36" customHeight="1">
      <c r="A43" s="11" t="s">
        <v>17</v>
      </c>
      <c r="B43" s="12" t="s">
        <v>53</v>
      </c>
      <c r="C43" s="20"/>
      <c r="D43" s="20"/>
      <c r="E43" s="63">
        <f>SUM(E41:E42)</f>
        <v>99262.06</v>
      </c>
      <c r="F43" s="63">
        <f aca="true" t="shared" si="5" ref="F43:N43">SUM(F41:F42)</f>
        <v>90882.06</v>
      </c>
      <c r="G43" s="63">
        <f t="shared" si="5"/>
        <v>90882.06</v>
      </c>
      <c r="H43" s="63">
        <f t="shared" si="5"/>
        <v>90882.06</v>
      </c>
      <c r="I43" s="63">
        <f t="shared" si="5"/>
        <v>0</v>
      </c>
      <c r="J43" s="63">
        <f t="shared" si="5"/>
        <v>0</v>
      </c>
      <c r="K43" s="63">
        <f t="shared" si="5"/>
        <v>0</v>
      </c>
      <c r="L43" s="63">
        <f t="shared" si="5"/>
        <v>0</v>
      </c>
      <c r="M43" s="63">
        <f t="shared" si="5"/>
        <v>0</v>
      </c>
      <c r="N43" s="63">
        <f t="shared" si="5"/>
        <v>0</v>
      </c>
      <c r="O43" s="14"/>
    </row>
    <row r="44" spans="1:15" s="42" customFormat="1" ht="49.5">
      <c r="A44" s="48" t="s">
        <v>54</v>
      </c>
      <c r="B44" s="40" t="s">
        <v>55</v>
      </c>
      <c r="C44" s="49"/>
      <c r="D44" s="49"/>
      <c r="E44" s="73"/>
      <c r="F44" s="73"/>
      <c r="G44" s="73"/>
      <c r="H44" s="73"/>
      <c r="I44" s="74"/>
      <c r="J44" s="73"/>
      <c r="K44" s="73"/>
      <c r="L44" s="74"/>
      <c r="M44" s="74"/>
      <c r="N44" s="74"/>
      <c r="O44" s="39"/>
    </row>
    <row r="45" spans="1:15" s="5" customFormat="1" ht="15.75">
      <c r="A45" s="31" t="s">
        <v>35</v>
      </c>
      <c r="B45" s="18"/>
      <c r="C45" s="30"/>
      <c r="D45" s="30"/>
      <c r="E45" s="67"/>
      <c r="F45" s="66"/>
      <c r="G45" s="67"/>
      <c r="H45" s="66"/>
      <c r="I45" s="67"/>
      <c r="J45" s="67"/>
      <c r="K45" s="66"/>
      <c r="L45" s="67"/>
      <c r="M45" s="67"/>
      <c r="N45" s="67"/>
      <c r="O45" s="32"/>
    </row>
    <row r="46" spans="1:15" s="13" customFormat="1" ht="51.75">
      <c r="A46" s="11" t="s">
        <v>17</v>
      </c>
      <c r="B46" s="12" t="s">
        <v>56</v>
      </c>
      <c r="C46" s="20"/>
      <c r="D46" s="20"/>
      <c r="E46" s="63">
        <f>SUM(E44:E45)</f>
        <v>0</v>
      </c>
      <c r="F46" s="63">
        <f aca="true" t="shared" si="6" ref="F46:N46">SUM(F44:F45)</f>
        <v>0</v>
      </c>
      <c r="G46" s="63">
        <f t="shared" si="6"/>
        <v>0</v>
      </c>
      <c r="H46" s="63">
        <f t="shared" si="6"/>
        <v>0</v>
      </c>
      <c r="I46" s="63">
        <f t="shared" si="6"/>
        <v>0</v>
      </c>
      <c r="J46" s="63">
        <f t="shared" si="6"/>
        <v>0</v>
      </c>
      <c r="K46" s="63">
        <f t="shared" si="6"/>
        <v>0</v>
      </c>
      <c r="L46" s="63">
        <f t="shared" si="6"/>
        <v>0</v>
      </c>
      <c r="M46" s="63">
        <f t="shared" si="6"/>
        <v>0</v>
      </c>
      <c r="N46" s="63">
        <f t="shared" si="6"/>
        <v>0</v>
      </c>
      <c r="O46" s="14"/>
    </row>
    <row r="47" spans="1:15" s="42" customFormat="1" ht="16.5">
      <c r="A47" s="48" t="s">
        <v>33</v>
      </c>
      <c r="B47" s="40" t="s">
        <v>70</v>
      </c>
      <c r="C47" s="49"/>
      <c r="D47" s="49"/>
      <c r="E47" s="73"/>
      <c r="F47" s="73"/>
      <c r="G47" s="73"/>
      <c r="H47" s="73"/>
      <c r="I47" s="74"/>
      <c r="J47" s="73"/>
      <c r="K47" s="73"/>
      <c r="L47" s="74"/>
      <c r="M47" s="74"/>
      <c r="N47" s="74"/>
      <c r="O47" s="39"/>
    </row>
    <row r="48" spans="1:15" s="13" customFormat="1" ht="18.75" customHeight="1">
      <c r="A48" s="11" t="s">
        <v>17</v>
      </c>
      <c r="B48" s="12" t="s">
        <v>73</v>
      </c>
      <c r="C48" s="20"/>
      <c r="D48" s="20"/>
      <c r="E48" s="63">
        <f aca="true" t="shared" si="7" ref="E48:N48">SUM(E47:E47)</f>
        <v>0</v>
      </c>
      <c r="F48" s="63">
        <f t="shared" si="7"/>
        <v>0</v>
      </c>
      <c r="G48" s="63">
        <f t="shared" si="7"/>
        <v>0</v>
      </c>
      <c r="H48" s="63">
        <f t="shared" si="7"/>
        <v>0</v>
      </c>
      <c r="I48" s="63">
        <f t="shared" si="7"/>
        <v>0</v>
      </c>
      <c r="J48" s="63">
        <f t="shared" si="7"/>
        <v>0</v>
      </c>
      <c r="K48" s="63">
        <f t="shared" si="7"/>
        <v>0</v>
      </c>
      <c r="L48" s="63">
        <f t="shared" si="7"/>
        <v>0</v>
      </c>
      <c r="M48" s="63">
        <f t="shared" si="7"/>
        <v>0</v>
      </c>
      <c r="N48" s="63">
        <f t="shared" si="7"/>
        <v>0</v>
      </c>
      <c r="O48" s="14"/>
    </row>
    <row r="49" spans="1:15" s="42" customFormat="1" ht="16.5">
      <c r="A49" s="48" t="s">
        <v>71</v>
      </c>
      <c r="B49" s="40" t="s">
        <v>34</v>
      </c>
      <c r="C49" s="49"/>
      <c r="D49" s="49"/>
      <c r="E49" s="73"/>
      <c r="F49" s="73"/>
      <c r="G49" s="73"/>
      <c r="H49" s="73"/>
      <c r="I49" s="74"/>
      <c r="J49" s="73"/>
      <c r="K49" s="73"/>
      <c r="L49" s="74"/>
      <c r="M49" s="74"/>
      <c r="N49" s="74"/>
      <c r="O49" s="39"/>
    </row>
    <row r="50" spans="1:15" ht="15.75">
      <c r="A50" s="17" t="s">
        <v>72</v>
      </c>
      <c r="B50" s="18"/>
      <c r="C50" s="19"/>
      <c r="D50" s="19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33"/>
    </row>
    <row r="51" spans="1:15" s="13" customFormat="1" ht="18.75" customHeight="1" thickBot="1">
      <c r="A51" s="11" t="s">
        <v>17</v>
      </c>
      <c r="B51" s="12" t="s">
        <v>36</v>
      </c>
      <c r="C51" s="20"/>
      <c r="D51" s="20"/>
      <c r="E51" s="63">
        <f aca="true" t="shared" si="8" ref="E51:N51">SUM(E49:E50)</f>
        <v>0</v>
      </c>
      <c r="F51" s="63">
        <f t="shared" si="8"/>
        <v>0</v>
      </c>
      <c r="G51" s="63">
        <f t="shared" si="8"/>
        <v>0</v>
      </c>
      <c r="H51" s="63">
        <f t="shared" si="8"/>
        <v>0</v>
      </c>
      <c r="I51" s="63">
        <f t="shared" si="8"/>
        <v>0</v>
      </c>
      <c r="J51" s="63">
        <f t="shared" si="8"/>
        <v>0</v>
      </c>
      <c r="K51" s="63">
        <f t="shared" si="8"/>
        <v>0</v>
      </c>
      <c r="L51" s="63">
        <f t="shared" si="8"/>
        <v>0</v>
      </c>
      <c r="M51" s="63">
        <f t="shared" si="8"/>
        <v>0</v>
      </c>
      <c r="N51" s="63">
        <f t="shared" si="8"/>
        <v>0</v>
      </c>
      <c r="O51" s="14"/>
    </row>
    <row r="52" spans="1:15" s="55" customFormat="1" ht="41.25" customHeight="1" thickBot="1">
      <c r="A52" s="50" t="s">
        <v>17</v>
      </c>
      <c r="B52" s="51" t="s">
        <v>57</v>
      </c>
      <c r="C52" s="52"/>
      <c r="D52" s="53"/>
      <c r="E52" s="79">
        <f aca="true" t="shared" si="9" ref="E52:N52">E12+E16+E19+E22+E25+E40+E43+E46+E48+E51</f>
        <v>291914.065</v>
      </c>
      <c r="F52" s="79">
        <f t="shared" si="9"/>
        <v>256343.973</v>
      </c>
      <c r="G52" s="79">
        <f t="shared" si="9"/>
        <v>225609.973</v>
      </c>
      <c r="H52" s="79">
        <f t="shared" si="9"/>
        <v>168291.932</v>
      </c>
      <c r="I52" s="79">
        <f t="shared" si="9"/>
        <v>35047.723</v>
      </c>
      <c r="J52" s="79">
        <f t="shared" si="9"/>
        <v>0</v>
      </c>
      <c r="K52" s="79">
        <f t="shared" si="9"/>
        <v>15942.467999999999</v>
      </c>
      <c r="L52" s="79">
        <f t="shared" si="9"/>
        <v>0</v>
      </c>
      <c r="M52" s="79">
        <f t="shared" si="9"/>
        <v>0</v>
      </c>
      <c r="N52" s="79">
        <f t="shared" si="9"/>
        <v>0</v>
      </c>
      <c r="O52" s="54"/>
    </row>
    <row r="53" spans="1:15" s="21" customFormat="1" ht="27" customHeight="1">
      <c r="A53" s="56"/>
      <c r="B53" s="57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</row>
    <row r="54" spans="2:14" s="5" customFormat="1" ht="20.25">
      <c r="B54" s="61"/>
      <c r="C54" s="61"/>
      <c r="D54" s="62"/>
      <c r="E54" s="62"/>
      <c r="F54" s="62"/>
      <c r="G54" s="3"/>
      <c r="H54" s="3"/>
      <c r="I54" s="3"/>
      <c r="J54" s="3"/>
      <c r="K54" s="3"/>
      <c r="L54" s="3"/>
      <c r="M54" s="3"/>
      <c r="N54" s="3"/>
    </row>
    <row r="55" spans="6:15" ht="15.75">
      <c r="F55" s="22"/>
      <c r="O55" s="1"/>
    </row>
    <row r="56" ht="15.75">
      <c r="O56" s="1"/>
    </row>
    <row r="57" spans="3:15" ht="15.75">
      <c r="C57" s="23"/>
      <c r="O57" s="1"/>
    </row>
    <row r="58" ht="15.75">
      <c r="O58" s="1"/>
    </row>
    <row r="59" ht="15.75">
      <c r="O59" s="1"/>
    </row>
    <row r="60" ht="15.75">
      <c r="O60" s="1"/>
    </row>
    <row r="61" ht="15.75">
      <c r="O61" s="1"/>
    </row>
    <row r="62" ht="15.75">
      <c r="O62" s="1"/>
    </row>
    <row r="63" ht="15.75">
      <c r="O63" s="1"/>
    </row>
    <row r="64" ht="15.75">
      <c r="O64" s="1"/>
    </row>
    <row r="65" ht="15.75">
      <c r="O65" s="1"/>
    </row>
    <row r="66" ht="15.75">
      <c r="O66" s="1"/>
    </row>
    <row r="67" ht="15.75">
      <c r="O67" s="1"/>
    </row>
    <row r="68" ht="15.75">
      <c r="O68" s="1"/>
    </row>
    <row r="69" ht="15.75">
      <c r="O69" s="1"/>
    </row>
    <row r="70" ht="15.75">
      <c r="O70" s="1"/>
    </row>
    <row r="71" ht="15.75">
      <c r="O71" s="1"/>
    </row>
    <row r="72" ht="15.75">
      <c r="O72" s="1"/>
    </row>
    <row r="73" ht="15.75">
      <c r="O73" s="1"/>
    </row>
    <row r="74" ht="15.75">
      <c r="O74" s="1"/>
    </row>
    <row r="75" ht="15.75">
      <c r="O75" s="1"/>
    </row>
    <row r="76" ht="15.75">
      <c r="O76" s="1"/>
    </row>
    <row r="77" ht="15.75">
      <c r="O77" s="1"/>
    </row>
    <row r="78" ht="15.75">
      <c r="O78" s="1"/>
    </row>
    <row r="79" ht="15.75">
      <c r="O79" s="1"/>
    </row>
    <row r="80" ht="15.75">
      <c r="O80" s="1"/>
    </row>
    <row r="81" ht="15.75">
      <c r="O81" s="1"/>
    </row>
    <row r="82" ht="15.75">
      <c r="O82" s="1"/>
    </row>
    <row r="83" ht="15.75">
      <c r="O83" s="1"/>
    </row>
    <row r="84" ht="15.75">
      <c r="O84" s="1"/>
    </row>
    <row r="85" ht="15.75">
      <c r="O85" s="1"/>
    </row>
  </sheetData>
  <sheetProtection/>
  <mergeCells count="13">
    <mergeCell ref="G4:N4"/>
    <mergeCell ref="O4:O6"/>
    <mergeCell ref="E5:E6"/>
    <mergeCell ref="F5:F6"/>
    <mergeCell ref="G5:G6"/>
    <mergeCell ref="H5:N5"/>
    <mergeCell ref="A1:O1"/>
    <mergeCell ref="D2:K2"/>
    <mergeCell ref="A4:A6"/>
    <mergeCell ref="B4:B6"/>
    <mergeCell ref="C4:C6"/>
    <mergeCell ref="D4:D6"/>
    <mergeCell ref="E4:F4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Райрада</cp:lastModifiedBy>
  <cp:lastPrinted>2021-10-01T05:45:59Z</cp:lastPrinted>
  <dcterms:created xsi:type="dcterms:W3CDTF">2014-10-13T09:30:41Z</dcterms:created>
  <dcterms:modified xsi:type="dcterms:W3CDTF">2021-10-01T09:56:21Z</dcterms:modified>
  <cp:category/>
  <cp:version/>
  <cp:contentType/>
  <cp:contentStatus/>
</cp:coreProperties>
</file>